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<sst xmlns="http://schemas.openxmlformats.org/spreadsheetml/2006/main" count="27" uniqueCount="20">
  <si>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</si>
  <si>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</si>
  <si>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</si>
  <si>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</si>
  <si>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</si>
  <si>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</si>
  <si>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</si>
  <si>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</si>
  <si>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</si>
  <si>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</si>
  <si>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</si>
  <si>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</si>
  <si>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</si>
  <si>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</si>
  <si>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</si>
  <si>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</si>
  <si>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DARK, THE</t>
  </si>
  <si>
    <t>AE FOND KISS</t>
  </si>
  <si>
    <t>REEKER, THE</t>
  </si>
  <si>
    <t>DATE : 13.10.2006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</si>
</sst>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40
06.10 - 12.10.2006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18</v>
      </c>
      <c r="D8" s="1">
        <v>38989</v>
      </c>
      <c r="E8" s="8" t="s">
        <v>15</v>
      </c>
      <c r="F8" s="8" t="s">
        <v>15</v>
      </c>
      <c r="G8" s="102">
        <v>40</v>
      </c>
      <c r="H8" s="102">
        <v>40</v>
      </c>
      <c r="I8" s="102">
        <v>2</v>
      </c>
      <c r="J8" s="19">
        <v>109228</v>
      </c>
      <c r="K8" s="5">
        <v>13243</v>
      </c>
      <c r="L8" s="76">
        <f>K8/H8</f>
        <v>331.075</v>
      </c>
      <c r="M8" s="77">
        <f>J8/K8</f>
        <v>8.247980064939968</v>
      </c>
      <c r="N8" s="14">
        <v>275224</v>
      </c>
      <c r="O8" s="5">
        <v>32989</v>
      </c>
      <c r="P8" s="77">
        <f aca="true" t="shared" si="0" ref="P8:P17">+N8/O8</f>
        <v>8.342902179514384</v>
      </c>
    </row>
    <row r="9" spans="1:16" s="44" customFormat="1" ht="15">
      <c r="A9" s="42">
        <v>2</v>
      </c>
      <c r="B9" s="45"/>
      <c r="C9" s="13" t="s">
        <v>17</v>
      </c>
      <c r="D9" s="1">
        <v>38982</v>
      </c>
      <c r="E9" s="8" t="s">
        <v>15</v>
      </c>
      <c r="F9" s="8" t="s">
        <v>15</v>
      </c>
      <c r="G9" s="102">
        <v>12</v>
      </c>
      <c r="H9" s="102">
        <v>12</v>
      </c>
      <c r="I9" s="102">
        <v>3</v>
      </c>
      <c r="J9" s="19">
        <v>10884</v>
      </c>
      <c r="K9" s="5">
        <v>1337</v>
      </c>
      <c r="L9" s="78">
        <f>+K9/H9</f>
        <v>111.41666666666667</v>
      </c>
      <c r="M9" s="79">
        <f>+J9/K9</f>
        <v>8.140613313388183</v>
      </c>
      <c r="N9" s="16">
        <v>106242</v>
      </c>
      <c r="O9" s="4">
        <v>11029</v>
      </c>
      <c r="P9" s="79">
        <f t="shared" si="0"/>
        <v>9.63296763079155</v>
      </c>
    </row>
    <row r="10" spans="1:16" s="44" customFormat="1" ht="15">
      <c r="A10" s="42">
        <v>3</v>
      </c>
      <c r="B10" s="45"/>
      <c r="C10" s="13" t="s">
        <v>16</v>
      </c>
      <c r="D10" s="1">
        <v>38940</v>
      </c>
      <c r="E10" s="8" t="s">
        <v>15</v>
      </c>
      <c r="F10" s="8" t="s">
        <v>15</v>
      </c>
      <c r="G10" s="102">
        <v>40</v>
      </c>
      <c r="H10" s="102">
        <v>3</v>
      </c>
      <c r="I10" s="102">
        <v>9</v>
      </c>
      <c r="J10" s="19">
        <v>854</v>
      </c>
      <c r="K10" s="5">
        <v>192</v>
      </c>
      <c r="L10" s="78">
        <f>+K10/H10</f>
        <v>64</v>
      </c>
      <c r="M10" s="79">
        <f>+J10/K10</f>
        <v>4.447916666666667</v>
      </c>
      <c r="N10" s="16">
        <v>311591.5</v>
      </c>
      <c r="O10" s="12">
        <v>45326</v>
      </c>
      <c r="P10" s="79">
        <f t="shared" si="0"/>
        <v>6.874453955786966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55</v>
      </c>
      <c r="I22" s="85"/>
      <c r="J22" s="87">
        <f>SUM(J8:J21)</f>
        <v>120966</v>
      </c>
      <c r="K22" s="88">
        <f>SUM(K8:K21)</f>
        <v>14772</v>
      </c>
      <c r="L22" s="88">
        <f>K22/H22</f>
        <v>268.58181818181816</v>
      </c>
      <c r="M22" s="89">
        <f>J22/K22</f>
        <v>8.188870836718115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2006-10-13T12:18:19Z</cp:lastPrinted>
  <dcterms:created xsi:type="dcterms:W3CDTF">2006-03-17T12:24:26Z</dcterms:created>
  <dcterms:modified xsi:type="dcterms:W3CDTF">2006-10-14T18:00:34Z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1683152460</vt:i4>
  </property>
  <property fmtid="{D5CDD505-2E9C-101B-9397-08002B2CF9AE}" pid="3" name="_EmailSubject">
    <vt:lpwstr>Weekly Box Office - Week: 40-2006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