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5480" windowHeight="11640" tabRatio="446" activeTab="0"/>
  </bookViews>
  <sheets>
    <sheet name="08- 14 SEP' (WK 37)" sheetId="1" r:id="rId1"/>
    <sheet name="30 Dec' - 14 Sep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'08- 14 SEP'' (WK 37)'!$A$1:$P$103</definedName>
    <definedName name="_xlnm.Print_Area" localSheetId="1">'30 Dec' - 14 Sep' (Annual)'!$C$4:$F$167</definedName>
  </definedNames>
  <calcPr fullCalcOnLoad="1"/>
</workbook>
</file>

<file path=xl/sharedStrings.xml><?xml version="1.0" encoding="utf-8"?>
<sst xmlns="http://schemas.openxmlformats.org/spreadsheetml/2006/main" count="852" uniqueCount="333">
  <si>
    <t xml:space="preserve">*Dağıtımcı firmalardan Umut  Sanat, Barbar Film ve R Film bu hafta film  dağıtmamıştır. </t>
  </si>
  <si>
    <t>14.09.2006 - 15.30</t>
  </si>
  <si>
    <t>1.4667</t>
  </si>
  <si>
    <t>1.4738</t>
  </si>
  <si>
    <t>1.8624</t>
  </si>
  <si>
    <t>1.8714</t>
  </si>
  <si>
    <t>2.7615</t>
  </si>
  <si>
    <t>2.7759</t>
  </si>
  <si>
    <t>1.1658</t>
  </si>
  <si>
    <t>1.1733</t>
  </si>
  <si>
    <t>LES CHEVALIERS DU CIEL - SKY FIGHTERS</t>
  </si>
  <si>
    <t>2006 Türkiye Annual Box Office Report / 30 Dec' - 14 Sep' '06</t>
  </si>
  <si>
    <t>UMUT</t>
  </si>
  <si>
    <t>MONSTER HOUSE</t>
  </si>
  <si>
    <t>FEARLESS</t>
  </si>
  <si>
    <t>WILD, THE</t>
  </si>
  <si>
    <t>SONY</t>
  </si>
  <si>
    <t>BREAK UP</t>
  </si>
  <si>
    <t>DARK, THE</t>
  </si>
  <si>
    <t>SEE NO EVIL</t>
  </si>
  <si>
    <t>DON'T TELL</t>
  </si>
  <si>
    <t>SINEFILM</t>
  </si>
  <si>
    <t>16</t>
  </si>
  <si>
    <t>GARFIELD 2</t>
  </si>
  <si>
    <t>ILLUSIONIST</t>
  </si>
  <si>
    <t>AMERICAN HAUNTING, AN</t>
  </si>
  <si>
    <t>22</t>
  </si>
  <si>
    <t>THREE BURIALS</t>
  </si>
  <si>
    <t>EUROPA</t>
  </si>
  <si>
    <t>HEIGHTS</t>
  </si>
  <si>
    <t>7</t>
  </si>
  <si>
    <t>5</t>
  </si>
  <si>
    <t>BITTERSWEET LIFE, A</t>
  </si>
  <si>
    <t>HALF LIGHT</t>
  </si>
  <si>
    <t>LITTLE MAN</t>
  </si>
  <si>
    <t>ARSENE LUPEN</t>
  </si>
  <si>
    <t>BUENAVISTA</t>
  </si>
  <si>
    <t>FAST &amp; FURIOUS 3</t>
  </si>
  <si>
    <t>FOUR STARS</t>
  </si>
  <si>
    <t>14</t>
  </si>
  <si>
    <t>25</t>
  </si>
  <si>
    <t>CINEMEDYA</t>
  </si>
  <si>
    <t>JEUX D'ENFANTS</t>
  </si>
  <si>
    <t>26.04.04</t>
  </si>
  <si>
    <t>BIG MOMA'S HOUSE 2</t>
  </si>
  <si>
    <t>067 FILMS SHOWN</t>
  </si>
  <si>
    <t>CRANK</t>
  </si>
  <si>
    <t>DREAM WORKS</t>
  </si>
  <si>
    <t>UNITED 93</t>
  </si>
  <si>
    <t>THEM</t>
  </si>
  <si>
    <t>SCARY MOVIE 4</t>
  </si>
  <si>
    <t>AFTER DARK</t>
  </si>
  <si>
    <t>BIG WHITE, THE</t>
  </si>
  <si>
    <t>BIR F. - CINEMEDYA</t>
  </si>
  <si>
    <t>4</t>
  </si>
  <si>
    <t>6</t>
  </si>
  <si>
    <t>PI FILMCILIK</t>
  </si>
  <si>
    <t>MASKELI BESLER INTIKAM PESINDE</t>
  </si>
  <si>
    <t>SUGARWORKZ</t>
  </si>
  <si>
    <t>ZATHURA: A SPACE ADVANTURE</t>
  </si>
  <si>
    <t>ME AND YOU AND EVERYONE WE KNOW</t>
  </si>
  <si>
    <t>SQUID AND THE WHALE, THE</t>
  </si>
  <si>
    <t>JE NE SUIS PAS LA POUR ETRE AIME</t>
  </si>
  <si>
    <t>MATADOR, THE</t>
  </si>
  <si>
    <t>MERCHANT OF VENICE, THE</t>
  </si>
  <si>
    <t>LOST CITY, THE</t>
  </si>
  <si>
    <t>SHAGGY DOG, THE</t>
  </si>
  <si>
    <t>BUNHONGSIN - RED SHOES</t>
  </si>
  <si>
    <t>CHRONICLES OF NARNIA</t>
  </si>
  <si>
    <t>BASIC INSTINCT: RISK ADDICTION</t>
  </si>
  <si>
    <t>MATCH POINT</t>
  </si>
  <si>
    <t>FAST &amp; FURIOUS: THE TOKYO DRAFT</t>
  </si>
  <si>
    <t>GARFIELD: A TAIL OF TWO KITTIES</t>
  </si>
  <si>
    <t>THREE BURIALS OF MELQUIADES ESTRADA</t>
  </si>
  <si>
    <t>ILS - THEM</t>
  </si>
  <si>
    <t>DA VINCI CODE, THE</t>
  </si>
  <si>
    <t>OMEN 666, THE</t>
  </si>
  <si>
    <t>MIAMI VICE</t>
  </si>
  <si>
    <t>PULSE</t>
  </si>
  <si>
    <t>MY SUPER EX GIRLFRIEND</t>
  </si>
  <si>
    <t>ANT BULLY</t>
  </si>
  <si>
    <t>OVER THE HEDGE</t>
  </si>
  <si>
    <t>SENTINEL, THE</t>
  </si>
  <si>
    <t>LEMMING</t>
  </si>
  <si>
    <t>9</t>
  </si>
  <si>
    <t>ICE AGE 2: THE MELTDOWN</t>
  </si>
  <si>
    <t>MILLIONS</t>
  </si>
  <si>
    <t>FILM POP</t>
  </si>
  <si>
    <t>BES VAKIT</t>
  </si>
  <si>
    <t>071 FILMS SHOWN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</si>
  <si>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</si>
  <si>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</si>
  <si>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</si>
  <si>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</si>
  <si>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</si>
  <si>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</si>
  <si>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</si>
  <si>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Screen Avg. (Adm.)</t>
  </si>
  <si>
    <t>Release Date</t>
  </si>
  <si>
    <t>Week in Release</t>
  </si>
  <si>
    <t>Avg. Ticket Price</t>
  </si>
  <si>
    <t>G.B.O. YTL</t>
  </si>
  <si>
    <t>ARZU - FIDA</t>
  </si>
  <si>
    <t>ENERGY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</si>
  <si>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</si>
  <si>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</si>
  <si>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</si>
  <si>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</si>
  <si>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</si>
  <si>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</si>
  <si>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</si>
  <si>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</si>
  <si>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</si>
  <si>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</si>
  <si>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</si>
  <si>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</si>
  <si>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</si>
  <si>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</si>
  <si>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</si>
  <si>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</si>
  <si>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CINECLICK ASIA</t>
  </si>
  <si>
    <t>CACHE</t>
  </si>
  <si>
    <t>BELGE FILM</t>
  </si>
  <si>
    <t>BARBAR FILM</t>
  </si>
  <si>
    <t>LADIES IN LAVENDER</t>
  </si>
  <si>
    <t>LAKESHORE</t>
  </si>
  <si>
    <t>OYUN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</si>
  <si>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</si>
  <si>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</si>
  <si>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</si>
  <si>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</si>
  <si>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</si>
  <si>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</si>
  <si>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</si>
  <si>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</si>
  <si>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</si>
  <si>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</si>
  <si>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</si>
  <si>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</si>
  <si>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</si>
  <si>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</si>
  <si>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</si>
  <si>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</si>
  <si>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</si>
  <si>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SHE'S THE MAN</t>
  </si>
  <si>
    <t>DERAILED</t>
  </si>
  <si>
    <t>ETERNAL SUNSHINE OF THE SPOTLESS MIND</t>
  </si>
  <si>
    <t>X MEN: THE LAST STAND</t>
  </si>
  <si>
    <t>CONSTANT GARDENER</t>
  </si>
  <si>
    <t>PEINDRE OU FAIRE L'AMOUR</t>
  </si>
  <si>
    <t>SUGAR WORKZ</t>
  </si>
  <si>
    <t>C.R.A.Z.Y.</t>
  </si>
  <si>
    <t>10</t>
  </si>
  <si>
    <t>8</t>
  </si>
  <si>
    <t>FAILURE TO LAUNCH</t>
  </si>
  <si>
    <t>FIREWALL</t>
  </si>
  <si>
    <t>BANDIDAS</t>
  </si>
  <si>
    <t>HOWL'S MOVING CASTLE</t>
  </si>
  <si>
    <t>TRANSAMERICA</t>
  </si>
  <si>
    <t>REZO</t>
  </si>
  <si>
    <t>TF1</t>
  </si>
  <si>
    <t>11</t>
  </si>
  <si>
    <t>MAN ABOUT TOWN</t>
  </si>
  <si>
    <t>MEDYAPIM</t>
  </si>
  <si>
    <t>CONTENT</t>
  </si>
  <si>
    <t>COMBIEN TU M'AIMES</t>
  </si>
  <si>
    <t>ONE AND ONLY, THE</t>
  </si>
  <si>
    <t>POSEIDON</t>
  </si>
  <si>
    <t>TEXAS CHAINSAW MASSACRE, THE</t>
  </si>
  <si>
    <t>DOMINO</t>
  </si>
  <si>
    <t>SUMMIT</t>
  </si>
  <si>
    <t>PATHE</t>
  </si>
  <si>
    <t>1</t>
  </si>
  <si>
    <t>TAKESHIS</t>
  </si>
  <si>
    <t>PYRAMIDE</t>
  </si>
  <si>
    <t>-</t>
  </si>
  <si>
    <t>MELISSA P.</t>
  </si>
  <si>
    <t>FROSTBITE</t>
  </si>
  <si>
    <t>SHEITAN</t>
  </si>
  <si>
    <t>31</t>
  </si>
  <si>
    <t>ROMANCE&amp;CIGARETTES</t>
  </si>
  <si>
    <t>D PRODUCTIONS</t>
  </si>
  <si>
    <t>THUMBSUCKER</t>
  </si>
  <si>
    <t>LOST CITY</t>
  </si>
  <si>
    <t>ORGANIZE ISLER</t>
  </si>
  <si>
    <t>BKM</t>
  </si>
  <si>
    <t>KELOGLAN KARA PRENSE KARSI</t>
  </si>
  <si>
    <t>BEE SEASON</t>
  </si>
  <si>
    <t>BUBBA HO-TEP</t>
  </si>
  <si>
    <t>PIRATES OF THE CARIBBEN 2</t>
  </si>
  <si>
    <t>STAY</t>
  </si>
  <si>
    <t>LOVE IS IN THE AIR</t>
  </si>
  <si>
    <t>EFLATUN</t>
  </si>
  <si>
    <t>20 NIGHTS &amp; A RAINY DAY</t>
  </si>
  <si>
    <t>BIR F. - ERMAN F.</t>
  </si>
  <si>
    <t>MISSION IMPOSSIBLE 3</t>
  </si>
  <si>
    <t>FAMILY STONE, THE</t>
  </si>
  <si>
    <t>COMPANY, THE</t>
  </si>
  <si>
    <t>AVSAR FILM - TMC</t>
  </si>
  <si>
    <t>HABABAM SINIFI UC BUCUK</t>
  </si>
  <si>
    <t>SUPERMAN RETURNS</t>
  </si>
  <si>
    <t>BOY EATS GIRL</t>
  </si>
  <si>
    <t>KURTLAR VADISI IRAK</t>
  </si>
  <si>
    <t>ANGEL-A</t>
  </si>
  <si>
    <t>GWAI WINK</t>
  </si>
  <si>
    <t>21</t>
  </si>
  <si>
    <t>UNDISCOVERED</t>
  </si>
  <si>
    <t>20</t>
  </si>
  <si>
    <t>ODYSSEI</t>
  </si>
  <si>
    <t>TRAMVAY</t>
  </si>
  <si>
    <t>OLGUN ARUN</t>
  </si>
  <si>
    <t>BACKSTAGE</t>
  </si>
  <si>
    <t>J PLAN</t>
  </si>
  <si>
    <t>LAKE HOUSE</t>
  </si>
  <si>
    <t>HACIVAT KARAGOZ NEDEN OLDURULDU?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</si>
  <si>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</si>
  <si>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</si>
  <si>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</si>
  <si>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</si>
  <si>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</si>
  <si>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</si>
  <si>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</si>
  <si>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</si>
  <si>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</si>
  <si>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</si>
  <si>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</si>
  <si>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</si>
  <si>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</si>
  <si>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</si>
  <si>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</si>
  <si>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</si>
  <si>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</si>
  <si>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</si>
  <si>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</si>
  <si>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</si>
  <si>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</si>
  <si>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</si>
  <si>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</si>
  <si>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</si>
  <si>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</si>
  <si>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</si>
  <si>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</si>
  <si>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</si>
  <si>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</si>
  <si>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</si>
  <si>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</si>
  <si>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</si>
  <si>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</si>
  <si>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</si>
  <si>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</si>
  <si>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</si>
  <si>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</si>
  <si>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</si>
  <si>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</si>
  <si>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</si>
  <si>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</si>
  <si>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</si>
  <si>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</si>
  <si>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</si>
  <si>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</si>
  <si>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</si>
  <si>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</si>
  <si>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</si>
  <si>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</si>
  <si>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</si>
  <si>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</si>
  <si>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</si>
  <si>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</si>
  <si>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</si>
  <si>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</si>
  <si>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</si>
  <si>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</si>
  <si>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</si>
  <si>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</si>
  <si>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</si>
  <si>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</si>
  <si>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</si>
  <si>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</si>
  <si>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</si>
  <si>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</si>
  <si>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</si>
  <si>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</si>
  <si>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</si>
  <si>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</si>
  <si>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</si>
  <si>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</si>
  <si>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</si>
  <si>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</si>
  <si>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</si>
  <si>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</si>
  <si>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</si>
  <si>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</si>
  <si>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</si>
  <si>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</si>
  <si>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</si>
  <si>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</si>
  <si>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</si>
  <si>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</si>
  <si>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</si>
  <si>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</si>
  <si>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</si>
  <si>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</si>
  <si>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</si>
  <si>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</si>
  <si>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35 MILIM</t>
  </si>
  <si>
    <t>INSIDE MAN</t>
  </si>
  <si>
    <t>FINAL DESTINATION 3</t>
  </si>
  <si>
    <t>TWO FOR THE MONEY</t>
  </si>
  <si>
    <t>DATE MOVIE</t>
  </si>
  <si>
    <t>PI FILM</t>
  </si>
  <si>
    <t>ANNE YA DA LEYLA</t>
  </si>
  <si>
    <t>SINEMA AJANS</t>
  </si>
  <si>
    <t>AVSAR FILM</t>
  </si>
  <si>
    <t>HILL HAVE EYES, THE</t>
  </si>
  <si>
    <t>NEW FILMS</t>
  </si>
  <si>
    <t>FILMPOP</t>
  </si>
  <si>
    <t>ROAD TO GUANTANAMO, THE</t>
  </si>
  <si>
    <t>PRIDE&amp;PREJUDICE</t>
  </si>
  <si>
    <t>NANNY  MCHPEE</t>
  </si>
  <si>
    <t>DA VINCI CODE</t>
  </si>
  <si>
    <t>KISIK ATESTE 15 DAKIKA</t>
  </si>
  <si>
    <t>VIZYON</t>
  </si>
  <si>
    <t>WEATHER MAN</t>
  </si>
  <si>
    <t>WHAT THE BLEEP DO WE KNOW?</t>
  </si>
  <si>
    <t>BIR FILM</t>
  </si>
  <si>
    <t>LE TEMPS QUI RESTE</t>
  </si>
  <si>
    <t>ALLEGRO</t>
  </si>
  <si>
    <t>CELLULOID</t>
  </si>
  <si>
    <t>DANDELION</t>
  </si>
  <si>
    <t>LE GRAND VOYAGE</t>
  </si>
  <si>
    <t>DARK HORSE</t>
  </si>
  <si>
    <t>FALSCHER BEKENNER</t>
  </si>
  <si>
    <t>TRUST FILMS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</si>
</sst>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40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8"/>
      <name val="Albertus Extra Bold"/>
      <family val="0"/>
    </font>
    <font>
      <sz val="8"/>
      <name val="Arial"/>
      <family val="2"/>
    </font>
    <font>
      <b/>
      <sz val="10"/>
      <color indexed="9"/>
      <name val="Century Gothic"/>
      <family val="2"/>
    </font>
    <font>
      <i/>
      <sz val="10"/>
      <color indexed="10"/>
      <name val="Arial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0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0"/>
    </font>
    <font>
      <sz val="40"/>
      <color indexed="9"/>
      <name val="Arial"/>
      <family val="2"/>
    </font>
    <font>
      <b/>
      <sz val="25"/>
      <color indexed="9"/>
      <name val="Impact"/>
      <family val="0"/>
    </font>
    <font>
      <b/>
      <sz val="10"/>
      <color indexed="8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5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8" xfId="0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93" fontId="5" fillId="0" borderId="16" xfId="0" applyNumberFormat="1" applyFont="1" applyFill="1" applyBorder="1" applyAlignment="1" applyProtection="1">
      <alignment horizontal="center" vertical="center" wrapText="1"/>
      <protection/>
    </xf>
    <xf numFmtId="192" fontId="5" fillId="0" borderId="16" xfId="0" applyNumberFormat="1" applyFont="1" applyFill="1" applyBorder="1" applyAlignment="1" applyProtection="1">
      <alignment horizontal="center" vertical="center" wrapText="1"/>
      <protection/>
    </xf>
    <xf numFmtId="19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2" borderId="18" xfId="0" applyFont="1" applyFill="1" applyBorder="1" applyAlignment="1">
      <alignment vertical="center"/>
    </xf>
    <xf numFmtId="184" fontId="27" fillId="2" borderId="18" xfId="0" applyNumberFormat="1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3" fontId="27" fillId="2" borderId="18" xfId="0" applyNumberFormat="1" applyFont="1" applyFill="1" applyBorder="1" applyAlignment="1">
      <alignment horizontal="center" vertical="center"/>
    </xf>
    <xf numFmtId="192" fontId="27" fillId="2" borderId="18" xfId="0" applyNumberFormat="1" applyFont="1" applyFill="1" applyBorder="1" applyAlignment="1">
      <alignment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27" fillId="2" borderId="18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87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2" borderId="21" xfId="0" applyFont="1" applyFill="1" applyBorder="1" applyAlignment="1" applyProtection="1">
      <alignment vertical="center"/>
      <protection locked="0"/>
    </xf>
    <xf numFmtId="0" fontId="19" fillId="2" borderId="22" xfId="0" applyFont="1" applyFill="1" applyBorder="1" applyAlignment="1" applyProtection="1">
      <alignment vertical="center"/>
      <protection locked="0"/>
    </xf>
    <xf numFmtId="0" fontId="27" fillId="2" borderId="8" xfId="0" applyFont="1" applyFill="1" applyBorder="1" applyAlignment="1">
      <alignment vertical="center"/>
    </xf>
    <xf numFmtId="184" fontId="27" fillId="2" borderId="8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3" fontId="27" fillId="2" borderId="8" xfId="0" applyNumberFormat="1" applyFont="1" applyFill="1" applyBorder="1" applyAlignment="1">
      <alignment horizontal="center" vertical="center"/>
    </xf>
    <xf numFmtId="193" fontId="27" fillId="2" borderId="8" xfId="0" applyNumberFormat="1" applyFont="1" applyFill="1" applyBorder="1" applyAlignment="1">
      <alignment horizontal="right" vertical="center"/>
    </xf>
    <xf numFmtId="192" fontId="27" fillId="2" borderId="8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3" fillId="2" borderId="22" xfId="0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0" fontId="22" fillId="2" borderId="27" xfId="0" applyFont="1" applyFill="1" applyBorder="1" applyAlignment="1">
      <alignment vertical="center"/>
    </xf>
    <xf numFmtId="0" fontId="22" fillId="2" borderId="28" xfId="0" applyFont="1" applyFill="1" applyBorder="1" applyAlignment="1">
      <alignment vertical="center"/>
    </xf>
    <xf numFmtId="0" fontId="22" fillId="2" borderId="28" xfId="0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7" fontId="22" fillId="2" borderId="8" xfId="0" applyNumberFormat="1" applyFont="1" applyFill="1" applyBorder="1" applyAlignment="1">
      <alignment horizontal="right" vertical="center"/>
    </xf>
    <xf numFmtId="187" fontId="27" fillId="2" borderId="18" xfId="0" applyNumberFormat="1" applyFont="1" applyFill="1" applyBorder="1" applyAlignment="1">
      <alignment horizontal="right" vertical="center"/>
    </xf>
    <xf numFmtId="187" fontId="27" fillId="2" borderId="8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27" fillId="2" borderId="29" xfId="0" applyNumberFormat="1" applyFont="1" applyFill="1" applyBorder="1" applyAlignment="1">
      <alignment horizontal="right" vertical="center"/>
    </xf>
    <xf numFmtId="192" fontId="27" fillId="2" borderId="30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>
      <alignment horizontal="center" vertical="center" wrapText="1"/>
    </xf>
    <xf numFmtId="187" fontId="23" fillId="2" borderId="24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/>
    </xf>
    <xf numFmtId="0" fontId="13" fillId="0" borderId="32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vertical="center"/>
    </xf>
    <xf numFmtId="3" fontId="23" fillId="2" borderId="24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Alignment="1">
      <alignment vertical="center"/>
    </xf>
    <xf numFmtId="187" fontId="14" fillId="0" borderId="0" xfId="0" applyNumberFormat="1" applyFont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87" fontId="22" fillId="2" borderId="28" xfId="0" applyNumberFormat="1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 indent="1"/>
    </xf>
    <xf numFmtId="193" fontId="14" fillId="0" borderId="0" xfId="0" applyNumberFormat="1" applyFont="1" applyAlignment="1">
      <alignment horizontal="right" vertical="center" indent="1"/>
    </xf>
    <xf numFmtId="193" fontId="23" fillId="2" borderId="24" xfId="0" applyNumberFormat="1" applyFont="1" applyFill="1" applyBorder="1" applyAlignment="1">
      <alignment vertical="center"/>
    </xf>
    <xf numFmtId="193" fontId="22" fillId="2" borderId="8" xfId="0" applyNumberFormat="1" applyFont="1" applyFill="1" applyBorder="1" applyAlignment="1">
      <alignment vertical="center"/>
    </xf>
    <xf numFmtId="193" fontId="22" fillId="2" borderId="28" xfId="0" applyNumberFormat="1" applyFont="1" applyFill="1" applyBorder="1" applyAlignment="1">
      <alignment vertical="center"/>
    </xf>
    <xf numFmtId="192" fontId="23" fillId="2" borderId="34" xfId="0" applyNumberFormat="1" applyFont="1" applyFill="1" applyBorder="1" applyAlignment="1">
      <alignment horizontal="right" vertical="center" indent="1"/>
    </xf>
    <xf numFmtId="192" fontId="22" fillId="2" borderId="30" xfId="0" applyNumberFormat="1" applyFont="1" applyFill="1" applyBorder="1" applyAlignment="1">
      <alignment horizontal="right" vertical="center" indent="1"/>
    </xf>
    <xf numFmtId="192" fontId="0" fillId="0" borderId="0" xfId="0" applyNumberFormat="1" applyFont="1" applyFill="1" applyAlignment="1">
      <alignment horizontal="right" vertical="center" indent="1"/>
    </xf>
    <xf numFmtId="192" fontId="22" fillId="2" borderId="35" xfId="0" applyNumberFormat="1" applyFont="1" applyFill="1" applyBorder="1" applyAlignment="1">
      <alignment horizontal="right" vertical="center" indent="1"/>
    </xf>
    <xf numFmtId="192" fontId="0" fillId="0" borderId="0" xfId="0" applyNumberFormat="1" applyAlignment="1">
      <alignment horizontal="right" vertical="center" indent="1"/>
    </xf>
    <xf numFmtId="187" fontId="32" fillId="0" borderId="0" xfId="0" applyNumberFormat="1" applyFont="1" applyFill="1" applyBorder="1" applyAlignment="1" applyProtection="1">
      <alignment horizontal="right" vertical="center"/>
      <protection/>
    </xf>
    <xf numFmtId="187" fontId="22" fillId="2" borderId="18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 applyProtection="1">
      <alignment horizontal="right" vertical="center"/>
      <protection locked="0"/>
    </xf>
    <xf numFmtId="187" fontId="34" fillId="0" borderId="0" xfId="0" applyNumberFormat="1" applyFont="1" applyFill="1" applyBorder="1" applyAlignment="1" applyProtection="1">
      <alignment horizontal="right" vertical="center"/>
      <protection locked="0"/>
    </xf>
    <xf numFmtId="187" fontId="35" fillId="0" borderId="0" xfId="0" applyNumberFormat="1" applyFont="1" applyFill="1" applyBorder="1" applyAlignment="1" applyProtection="1">
      <alignment horizontal="right" vertical="center"/>
      <protection locked="0"/>
    </xf>
    <xf numFmtId="0" fontId="26" fillId="2" borderId="36" xfId="0" applyFont="1" applyFill="1" applyBorder="1" applyAlignment="1">
      <alignment vertical="center"/>
    </xf>
    <xf numFmtId="184" fontId="26" fillId="2" borderId="36" xfId="0" applyNumberFormat="1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3" fontId="26" fillId="2" borderId="36" xfId="0" applyNumberFormat="1" applyFont="1" applyFill="1" applyBorder="1" applyAlignment="1">
      <alignment horizontal="center" vertical="center"/>
    </xf>
    <xf numFmtId="187" fontId="23" fillId="2" borderId="36" xfId="0" applyNumberFormat="1" applyFont="1" applyFill="1" applyBorder="1" applyAlignment="1">
      <alignment horizontal="right" vertical="center"/>
    </xf>
    <xf numFmtId="193" fontId="26" fillId="2" borderId="36" xfId="0" applyNumberFormat="1" applyFont="1" applyFill="1" applyBorder="1" applyAlignment="1">
      <alignment horizontal="right" vertical="center"/>
    </xf>
    <xf numFmtId="192" fontId="26" fillId="2" borderId="36" xfId="0" applyNumberFormat="1" applyFont="1" applyFill="1" applyBorder="1" applyAlignment="1">
      <alignment vertical="center"/>
    </xf>
    <xf numFmtId="187" fontId="26" fillId="2" borderId="36" xfId="0" applyNumberFormat="1" applyFont="1" applyFill="1" applyBorder="1" applyAlignment="1">
      <alignment horizontal="right" vertical="center"/>
    </xf>
    <xf numFmtId="192" fontId="26" fillId="2" borderId="37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184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93" fontId="19" fillId="0" borderId="18" xfId="0" applyNumberFormat="1" applyFont="1" applyBorder="1" applyAlignment="1">
      <alignment vertical="center"/>
    </xf>
    <xf numFmtId="192" fontId="19" fillId="0" borderId="18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0" fontId="19" fillId="0" borderId="18" xfId="0" applyFont="1" applyBorder="1" applyAlignment="1" applyProtection="1">
      <alignment horizontal="left" vertical="center"/>
      <protection locked="0"/>
    </xf>
    <xf numFmtId="184" fontId="19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92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184" fontId="19" fillId="0" borderId="18" xfId="0" applyNumberFormat="1" applyFont="1" applyBorder="1" applyAlignment="1" applyProtection="1">
      <alignment horizontal="left" vertical="center"/>
      <protection locked="0"/>
    </xf>
    <xf numFmtId="193" fontId="19" fillId="0" borderId="18" xfId="0" applyNumberFormat="1" applyFont="1" applyBorder="1" applyAlignment="1" applyProtection="1">
      <alignment vertical="center"/>
      <protection locked="0"/>
    </xf>
    <xf numFmtId="200" fontId="19" fillId="0" borderId="18" xfId="0" applyNumberFormat="1" applyFont="1" applyBorder="1" applyAlignment="1" applyProtection="1">
      <alignment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>
      <alignment horizontal="center" vertical="center"/>
    </xf>
    <xf numFmtId="193" fontId="36" fillId="0" borderId="18" xfId="0" applyNumberFormat="1" applyFont="1" applyBorder="1" applyAlignment="1">
      <alignment vertical="center"/>
    </xf>
    <xf numFmtId="200" fontId="36" fillId="0" borderId="18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26" fillId="2" borderId="39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Border="1" applyAlignment="1">
      <alignment horizontal="left" vertical="center"/>
    </xf>
    <xf numFmtId="184" fontId="19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5" fillId="0" borderId="21" xfId="0" applyFont="1" applyFill="1" applyBorder="1" applyAlignment="1" applyProtection="1">
      <alignment vertical="center"/>
      <protection/>
    </xf>
    <xf numFmtId="192" fontId="19" fillId="0" borderId="29" xfId="0" applyNumberFormat="1" applyFont="1" applyBorder="1" applyAlignment="1">
      <alignment vertical="center"/>
    </xf>
    <xf numFmtId="0" fontId="19" fillId="0" borderId="21" xfId="0" applyFont="1" applyFill="1" applyBorder="1" applyAlignment="1" applyProtection="1">
      <alignment vertical="center"/>
      <protection locked="0"/>
    </xf>
    <xf numFmtId="0" fontId="19" fillId="0" borderId="22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>
      <alignment horizontal="left" vertical="center"/>
    </xf>
    <xf numFmtId="18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93" fontId="19" fillId="0" borderId="8" xfId="0" applyNumberFormat="1" applyFont="1" applyBorder="1" applyAlignment="1">
      <alignment vertical="center"/>
    </xf>
    <xf numFmtId="192" fontId="19" fillId="0" borderId="8" xfId="0" applyNumberFormat="1" applyFont="1" applyBorder="1" applyAlignment="1">
      <alignment vertical="center"/>
    </xf>
    <xf numFmtId="200" fontId="19" fillId="0" borderId="8" xfId="0" applyNumberFormat="1" applyFont="1" applyBorder="1" applyAlignment="1">
      <alignment vertical="center"/>
    </xf>
    <xf numFmtId="192" fontId="19" fillId="0" borderId="30" xfId="0" applyNumberFormat="1" applyFont="1" applyBorder="1" applyAlignment="1">
      <alignment vertical="center"/>
    </xf>
    <xf numFmtId="200" fontId="18" fillId="3" borderId="18" xfId="0" applyNumberFormat="1" applyFont="1" applyFill="1" applyBorder="1" applyAlignment="1">
      <alignment vertical="center"/>
    </xf>
    <xf numFmtId="193" fontId="19" fillId="3" borderId="18" xfId="0" applyNumberFormat="1" applyFont="1" applyFill="1" applyBorder="1" applyAlignment="1">
      <alignment vertical="center"/>
    </xf>
    <xf numFmtId="200" fontId="18" fillId="3" borderId="18" xfId="0" applyNumberFormat="1" applyFont="1" applyFill="1" applyBorder="1" applyAlignment="1" applyProtection="1">
      <alignment vertical="center"/>
      <protection locked="0"/>
    </xf>
    <xf numFmtId="193" fontId="19" fillId="3" borderId="18" xfId="0" applyNumberFormat="1" applyFont="1" applyFill="1" applyBorder="1" applyAlignment="1" applyProtection="1">
      <alignment vertical="center"/>
      <protection locked="0"/>
    </xf>
    <xf numFmtId="193" fontId="36" fillId="3" borderId="18" xfId="0" applyNumberFormat="1" applyFont="1" applyFill="1" applyBorder="1" applyAlignment="1">
      <alignment vertical="center"/>
    </xf>
    <xf numFmtId="200" fontId="18" fillId="3" borderId="8" xfId="0" applyNumberFormat="1" applyFont="1" applyFill="1" applyBorder="1" applyAlignment="1">
      <alignment vertical="center"/>
    </xf>
    <xf numFmtId="193" fontId="19" fillId="3" borderId="8" xfId="0" applyNumberFormat="1" applyFont="1" applyFill="1" applyBorder="1" applyAlignment="1">
      <alignment vertical="center"/>
    </xf>
    <xf numFmtId="200" fontId="18" fillId="3" borderId="24" xfId="0" applyNumberFormat="1" applyFont="1" applyFill="1" applyBorder="1" applyAlignment="1">
      <alignment vertical="center"/>
    </xf>
    <xf numFmtId="193" fontId="19" fillId="3" borderId="24" xfId="0" applyNumberFormat="1" applyFont="1" applyFill="1" applyBorder="1" applyAlignment="1">
      <alignment vertical="center"/>
    </xf>
    <xf numFmtId="193" fontId="19" fillId="0" borderId="24" xfId="0" applyNumberFormat="1" applyFont="1" applyBorder="1" applyAlignment="1">
      <alignment vertical="center"/>
    </xf>
    <xf numFmtId="192" fontId="19" fillId="0" borderId="24" xfId="0" applyNumberFormat="1" applyFont="1" applyBorder="1" applyAlignment="1">
      <alignment vertical="center"/>
    </xf>
    <xf numFmtId="200" fontId="19" fillId="0" borderId="24" xfId="0" applyNumberFormat="1" applyFont="1" applyBorder="1" applyAlignment="1">
      <alignment vertical="center"/>
    </xf>
    <xf numFmtId="192" fontId="19" fillId="0" borderId="34" xfId="0" applyNumberFormat="1" applyFont="1" applyBorder="1" applyAlignment="1">
      <alignment vertical="center"/>
    </xf>
    <xf numFmtId="200" fontId="18" fillId="3" borderId="18" xfId="0" applyNumberFormat="1" applyFont="1" applyFill="1" applyBorder="1" applyAlignment="1">
      <alignment vertical="center"/>
    </xf>
    <xf numFmtId="193" fontId="19" fillId="3" borderId="18" xfId="0" applyNumberFormat="1" applyFont="1" applyFill="1" applyBorder="1" applyAlignment="1">
      <alignment vertical="center"/>
    </xf>
    <xf numFmtId="193" fontId="19" fillId="0" borderId="18" xfId="0" applyNumberFormat="1" applyFont="1" applyBorder="1" applyAlignment="1">
      <alignment vertical="center"/>
    </xf>
    <xf numFmtId="192" fontId="19" fillId="0" borderId="18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192" fontId="19" fillId="0" borderId="29" xfId="0" applyNumberFormat="1" applyFont="1" applyBorder="1" applyAlignment="1">
      <alignment vertical="center"/>
    </xf>
    <xf numFmtId="0" fontId="25" fillId="0" borderId="39" xfId="0" applyFont="1" applyFill="1" applyBorder="1" applyAlignment="1" applyProtection="1">
      <alignment vertical="center"/>
      <protection/>
    </xf>
    <xf numFmtId="0" fontId="19" fillId="0" borderId="36" xfId="0" applyFont="1" applyBorder="1" applyAlignment="1">
      <alignment horizontal="left" vertical="center"/>
    </xf>
    <xf numFmtId="184" fontId="19" fillId="0" borderId="36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200" fontId="18" fillId="3" borderId="36" xfId="0" applyNumberFormat="1" applyFont="1" applyFill="1" applyBorder="1" applyAlignment="1">
      <alignment vertical="center"/>
    </xf>
    <xf numFmtId="193" fontId="19" fillId="3" borderId="36" xfId="0" applyNumberFormat="1" applyFont="1" applyFill="1" applyBorder="1" applyAlignment="1">
      <alignment vertical="center"/>
    </xf>
    <xf numFmtId="193" fontId="19" fillId="0" borderId="36" xfId="0" applyNumberFormat="1" applyFont="1" applyBorder="1" applyAlignment="1">
      <alignment vertical="center"/>
    </xf>
    <xf numFmtId="192" fontId="19" fillId="0" borderId="36" xfId="0" applyNumberFormat="1" applyFont="1" applyBorder="1" applyAlignment="1">
      <alignment vertical="center"/>
    </xf>
    <xf numFmtId="200" fontId="19" fillId="0" borderId="36" xfId="0" applyNumberFormat="1" applyFont="1" applyBorder="1" applyAlignment="1">
      <alignment vertical="center"/>
    </xf>
    <xf numFmtId="192" fontId="19" fillId="0" borderId="37" xfId="0" applyNumberFormat="1" applyFont="1" applyBorder="1" applyAlignment="1">
      <alignment vertical="center"/>
    </xf>
    <xf numFmtId="0" fontId="25" fillId="0" borderId="40" xfId="0" applyFont="1" applyFill="1" applyBorder="1" applyAlignment="1" applyProtection="1">
      <alignment vertical="center"/>
      <protection/>
    </xf>
    <xf numFmtId="0" fontId="19" fillId="0" borderId="41" xfId="0" applyFont="1" applyBorder="1" applyAlignment="1">
      <alignment horizontal="left" vertical="center"/>
    </xf>
    <xf numFmtId="184" fontId="19" fillId="0" borderId="41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200" fontId="18" fillId="3" borderId="41" xfId="0" applyNumberFormat="1" applyFont="1" applyFill="1" applyBorder="1" applyAlignment="1">
      <alignment vertical="center"/>
    </xf>
    <xf numFmtId="193" fontId="19" fillId="3" borderId="41" xfId="0" applyNumberFormat="1" applyFont="1" applyFill="1" applyBorder="1" applyAlignment="1">
      <alignment vertical="center"/>
    </xf>
    <xf numFmtId="193" fontId="19" fillId="0" borderId="41" xfId="0" applyNumberFormat="1" applyFont="1" applyBorder="1" applyAlignment="1">
      <alignment vertical="center"/>
    </xf>
    <xf numFmtId="192" fontId="19" fillId="0" borderId="41" xfId="0" applyNumberFormat="1" applyFont="1" applyBorder="1" applyAlignment="1">
      <alignment vertical="center"/>
    </xf>
    <xf numFmtId="200" fontId="19" fillId="0" borderId="41" xfId="0" applyNumberFormat="1" applyFont="1" applyBorder="1" applyAlignment="1">
      <alignment vertical="center"/>
    </xf>
    <xf numFmtId="192" fontId="19" fillId="0" borderId="42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193" fontId="19" fillId="0" borderId="18" xfId="0" applyNumberFormat="1" applyFont="1" applyBorder="1" applyAlignment="1">
      <alignment horizontal="right" vertical="center"/>
    </xf>
    <xf numFmtId="193" fontId="19" fillId="0" borderId="18" xfId="0" applyNumberFormat="1" applyFont="1" applyBorder="1" applyAlignment="1" applyProtection="1">
      <alignment horizontal="right" vertical="center"/>
      <protection locked="0"/>
    </xf>
    <xf numFmtId="3" fontId="19" fillId="0" borderId="18" xfId="0" applyNumberFormat="1" applyFont="1" applyBorder="1" applyAlignment="1" applyProtection="1">
      <alignment horizontal="left" vertical="center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vertical="center"/>
      <protection locked="0"/>
    </xf>
    <xf numFmtId="1" fontId="19" fillId="0" borderId="18" xfId="0" applyNumberFormat="1" applyFont="1" applyBorder="1" applyAlignment="1">
      <alignment horizontal="center" vertical="center"/>
    </xf>
    <xf numFmtId="197" fontId="19" fillId="0" borderId="18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 vertical="center"/>
    </xf>
    <xf numFmtId="193" fontId="19" fillId="0" borderId="24" xfId="0" applyNumberFormat="1" applyFont="1" applyBorder="1" applyAlignment="1">
      <alignment horizontal="right" vertical="center"/>
    </xf>
    <xf numFmtId="2" fontId="19" fillId="0" borderId="34" xfId="0" applyNumberFormat="1" applyFont="1" applyBorder="1" applyAlignment="1">
      <alignment vertical="center"/>
    </xf>
    <xf numFmtId="2" fontId="19" fillId="0" borderId="29" xfId="0" applyNumberFormat="1" applyFont="1" applyBorder="1" applyAlignment="1">
      <alignment vertical="center"/>
    </xf>
    <xf numFmtId="2" fontId="19" fillId="0" borderId="29" xfId="0" applyNumberFormat="1" applyFont="1" applyBorder="1" applyAlignment="1">
      <alignment horizontal="right" vertical="center"/>
    </xf>
    <xf numFmtId="0" fontId="13" fillId="0" borderId="43" xfId="0" applyFont="1" applyFill="1" applyBorder="1" applyAlignment="1">
      <alignment vertical="center"/>
    </xf>
    <xf numFmtId="2" fontId="19" fillId="0" borderId="30" xfId="0" applyNumberFormat="1" applyFont="1" applyBorder="1" applyAlignment="1">
      <alignment vertical="center"/>
    </xf>
    <xf numFmtId="193" fontId="19" fillId="0" borderId="26" xfId="0" applyNumberFormat="1" applyFont="1" applyBorder="1" applyAlignment="1">
      <alignment vertical="center"/>
    </xf>
    <xf numFmtId="187" fontId="18" fillId="0" borderId="24" xfId="0" applyNumberFormat="1" applyFont="1" applyBorder="1" applyAlignment="1">
      <alignment vertical="center"/>
    </xf>
    <xf numFmtId="187" fontId="18" fillId="0" borderId="18" xfId="0" applyNumberFormat="1" applyFont="1" applyBorder="1" applyAlignment="1">
      <alignment vertical="center"/>
    </xf>
    <xf numFmtId="187" fontId="18" fillId="0" borderId="18" xfId="0" applyNumberFormat="1" applyFont="1" applyBorder="1" applyAlignment="1" applyProtection="1">
      <alignment vertical="center"/>
      <protection locked="0"/>
    </xf>
    <xf numFmtId="187" fontId="18" fillId="0" borderId="18" xfId="0" applyNumberFormat="1" applyFont="1" applyBorder="1" applyAlignment="1">
      <alignment horizontal="right" vertical="center"/>
    </xf>
    <xf numFmtId="187" fontId="18" fillId="0" borderId="18" xfId="0" applyNumberFormat="1" applyFont="1" applyBorder="1" applyAlignment="1" applyProtection="1">
      <alignment horizontal="right" vertical="center"/>
      <protection locked="0"/>
    </xf>
    <xf numFmtId="187" fontId="39" fillId="0" borderId="18" xfId="0" applyNumberFormat="1" applyFont="1" applyBorder="1" applyAlignment="1">
      <alignment vertical="center"/>
    </xf>
    <xf numFmtId="187" fontId="18" fillId="0" borderId="8" xfId="0" applyNumberFormat="1" applyFont="1" applyBorder="1" applyAlignment="1">
      <alignment vertical="center"/>
    </xf>
    <xf numFmtId="187" fontId="18" fillId="0" borderId="24" xfId="0" applyNumberFormat="1" applyFont="1" applyBorder="1" applyAlignment="1">
      <alignment horizontal="right" vertical="center"/>
    </xf>
    <xf numFmtId="187" fontId="18" fillId="0" borderId="26" xfId="0" applyNumberFormat="1" applyFont="1" applyBorder="1" applyAlignment="1">
      <alignment horizontal="right" vertical="center"/>
    </xf>
    <xf numFmtId="192" fontId="19" fillId="0" borderId="44" xfId="0" applyNumberFormat="1" applyFont="1" applyBorder="1" applyAlignment="1">
      <alignment vertical="center"/>
    </xf>
    <xf numFmtId="184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19" xfId="0" applyNumberFormat="1" applyFont="1" applyFill="1" applyBorder="1" applyAlignment="1" applyProtection="1">
      <alignment horizontal="center" vertical="center"/>
      <protection locked="0"/>
    </xf>
    <xf numFmtId="184" fontId="0" fillId="0" borderId="45" xfId="0" applyNumberFormat="1" applyBorder="1" applyAlignment="1">
      <alignment horizontal="center" vertical="center"/>
    </xf>
    <xf numFmtId="184" fontId="0" fillId="0" borderId="46" xfId="0" applyNumberFormat="1" applyBorder="1" applyAlignment="1">
      <alignment horizontal="center" vertical="center"/>
    </xf>
    <xf numFmtId="184" fontId="0" fillId="0" borderId="47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5" xfId="0" applyNumberFormat="1" applyFont="1" applyFill="1" applyBorder="1" applyAlignment="1" applyProtection="1">
      <alignment horizontal="center" vertical="center" wrapText="1"/>
      <protection/>
    </xf>
    <xf numFmtId="181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43" fontId="5" fillId="0" borderId="15" xfId="15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wrapText="1"/>
    </xf>
    <xf numFmtId="0" fontId="31" fillId="0" borderId="0" xfId="0" applyFont="1" applyBorder="1" applyAlignment="1" applyProtection="1">
      <alignment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Border="1" applyAlignment="1">
      <alignment horizontal="center" wrapText="1"/>
    </xf>
    <xf numFmtId="0" fontId="38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9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192" fontId="5" fillId="0" borderId="55" xfId="0" applyNumberFormat="1" applyFont="1" applyFill="1" applyBorder="1" applyAlignment="1" applyProtection="1">
      <alignment horizontal="center" vertical="center" wrapText="1"/>
      <protection/>
    </xf>
    <xf numFmtId="192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12395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390525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382125" y="466725"/>
          <a:ext cx="1876425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WEEK: 37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08 - 14 SEP'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3.140625" style="79" bestFit="1" customWidth="1"/>
    <col min="2" max="2" width="1.28515625" style="6" customWidth="1"/>
    <col min="3" max="3" width="33.140625" style="5" bestFit="1" customWidth="1"/>
    <col min="4" max="4" width="8.421875" style="28" bestFit="1" customWidth="1"/>
    <col min="5" max="5" width="14.7109375" style="33" bestFit="1" customWidth="1"/>
    <col min="6" max="6" width="15.28125" style="33" bestFit="1" customWidth="1"/>
    <col min="7" max="7" width="9.57421875" style="8" bestFit="1" customWidth="1"/>
    <col min="8" max="8" width="6.8515625" style="8" bestFit="1" customWidth="1"/>
    <col min="9" max="9" width="7.7109375" style="8" customWidth="1"/>
    <col min="10" max="10" width="14.7109375" style="180" bestFit="1" customWidth="1"/>
    <col min="11" max="11" width="8.28125" style="94" bestFit="1" customWidth="1"/>
    <col min="12" max="12" width="10.421875" style="94" bestFit="1" customWidth="1"/>
    <col min="13" max="13" width="7.140625" style="48" bestFit="1" customWidth="1"/>
    <col min="14" max="14" width="12.8515625" style="41" bestFit="1" customWidth="1"/>
    <col min="15" max="15" width="9.421875" style="94" bestFit="1" customWidth="1"/>
    <col min="16" max="16" width="5.8515625" style="147" bestFit="1" customWidth="1"/>
    <col min="17" max="16384" width="9.140625" style="5" customWidth="1"/>
  </cols>
  <sheetData>
    <row r="1" spans="1:16" s="3" customFormat="1" ht="95.25" customHeight="1">
      <c r="A1" s="75"/>
      <c r="B1" s="1"/>
      <c r="C1" s="2"/>
      <c r="D1" s="26"/>
      <c r="E1" s="31"/>
      <c r="F1" s="31"/>
      <c r="G1" s="7"/>
      <c r="H1" s="7"/>
      <c r="I1" s="7"/>
      <c r="J1" s="176"/>
      <c r="K1" s="91"/>
      <c r="L1" s="91"/>
      <c r="M1" s="47"/>
      <c r="N1" s="39"/>
      <c r="O1" s="42"/>
      <c r="P1" s="142"/>
    </row>
    <row r="2" spans="1:16" s="24" customFormat="1" ht="39.75" customHeight="1" thickBot="1">
      <c r="A2" s="299" t="s">
        <v>298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s="97" customFormat="1" ht="14.25">
      <c r="A3" s="95"/>
      <c r="B3" s="96"/>
      <c r="C3" s="310" t="s">
        <v>226</v>
      </c>
      <c r="D3" s="318" t="s">
        <v>227</v>
      </c>
      <c r="E3" s="311" t="s">
        <v>265</v>
      </c>
      <c r="F3" s="311" t="s">
        <v>264</v>
      </c>
      <c r="G3" s="308" t="s">
        <v>228</v>
      </c>
      <c r="H3" s="308" t="s">
        <v>240</v>
      </c>
      <c r="I3" s="308" t="s">
        <v>241</v>
      </c>
      <c r="J3" s="317" t="s">
        <v>229</v>
      </c>
      <c r="K3" s="317"/>
      <c r="L3" s="317"/>
      <c r="M3" s="317"/>
      <c r="N3" s="306" t="s">
        <v>230</v>
      </c>
      <c r="O3" s="306"/>
      <c r="P3" s="307"/>
    </row>
    <row r="4" spans="1:16" s="97" customFormat="1" ht="51.75" customHeight="1" thickBot="1">
      <c r="A4" s="98"/>
      <c r="B4" s="99"/>
      <c r="C4" s="309"/>
      <c r="D4" s="319"/>
      <c r="E4" s="312"/>
      <c r="F4" s="312"/>
      <c r="G4" s="309"/>
      <c r="H4" s="309"/>
      <c r="I4" s="309"/>
      <c r="J4" s="100" t="s">
        <v>231</v>
      </c>
      <c r="K4" s="81" t="s">
        <v>232</v>
      </c>
      <c r="L4" s="81" t="s">
        <v>97</v>
      </c>
      <c r="M4" s="82" t="s">
        <v>233</v>
      </c>
      <c r="N4" s="100" t="s">
        <v>231</v>
      </c>
      <c r="O4" s="81" t="s">
        <v>232</v>
      </c>
      <c r="P4" s="83" t="s">
        <v>234</v>
      </c>
    </row>
    <row r="5" spans="1:16" s="4" customFormat="1" ht="15">
      <c r="A5" s="76">
        <v>1</v>
      </c>
      <c r="B5" s="216"/>
      <c r="C5" s="217" t="s">
        <v>77</v>
      </c>
      <c r="D5" s="218">
        <v>38961</v>
      </c>
      <c r="E5" s="217" t="s">
        <v>270</v>
      </c>
      <c r="F5" s="217" t="s">
        <v>280</v>
      </c>
      <c r="G5" s="219">
        <v>125</v>
      </c>
      <c r="H5" s="219">
        <v>125</v>
      </c>
      <c r="I5" s="219">
        <v>1</v>
      </c>
      <c r="J5" s="238">
        <v>571099</v>
      </c>
      <c r="K5" s="239">
        <v>67091</v>
      </c>
      <c r="L5" s="240">
        <v>536.728</v>
      </c>
      <c r="M5" s="241">
        <v>8.51230418386967</v>
      </c>
      <c r="N5" s="242">
        <v>571099</v>
      </c>
      <c r="O5" s="240">
        <v>67091</v>
      </c>
      <c r="P5" s="243">
        <v>8.51230418386967</v>
      </c>
    </row>
    <row r="6" spans="1:16" s="4" customFormat="1" ht="15">
      <c r="A6" s="76">
        <v>2</v>
      </c>
      <c r="B6" s="220"/>
      <c r="C6" s="197" t="s">
        <v>78</v>
      </c>
      <c r="D6" s="198">
        <v>38968</v>
      </c>
      <c r="E6" s="197" t="s">
        <v>253</v>
      </c>
      <c r="F6" s="197" t="s">
        <v>292</v>
      </c>
      <c r="G6" s="202">
        <v>56</v>
      </c>
      <c r="H6" s="202">
        <v>57</v>
      </c>
      <c r="I6" s="202">
        <v>1</v>
      </c>
      <c r="J6" s="244">
        <v>236461</v>
      </c>
      <c r="K6" s="245">
        <v>31427</v>
      </c>
      <c r="L6" s="246">
        <v>551.3508771929824</v>
      </c>
      <c r="M6" s="247">
        <v>7.524135297673974</v>
      </c>
      <c r="N6" s="248">
        <v>236461</v>
      </c>
      <c r="O6" s="246">
        <v>31427</v>
      </c>
      <c r="P6" s="249">
        <v>7.524135297673974</v>
      </c>
    </row>
    <row r="7" spans="1:16" s="4" customFormat="1" ht="15">
      <c r="A7" s="76">
        <v>3</v>
      </c>
      <c r="B7" s="260"/>
      <c r="C7" s="261" t="s">
        <v>79</v>
      </c>
      <c r="D7" s="262">
        <v>38968</v>
      </c>
      <c r="E7" s="261" t="s">
        <v>272</v>
      </c>
      <c r="F7" s="261" t="s">
        <v>273</v>
      </c>
      <c r="G7" s="263">
        <v>40</v>
      </c>
      <c r="H7" s="263">
        <v>40</v>
      </c>
      <c r="I7" s="263">
        <v>1</v>
      </c>
      <c r="J7" s="264">
        <v>226818.5</v>
      </c>
      <c r="K7" s="265">
        <v>27238</v>
      </c>
      <c r="L7" s="266">
        <v>680.95</v>
      </c>
      <c r="M7" s="267">
        <v>8.32728173874734</v>
      </c>
      <c r="N7" s="268">
        <v>226818.5</v>
      </c>
      <c r="O7" s="266">
        <v>27238</v>
      </c>
      <c r="P7" s="269">
        <v>8.32728173874734</v>
      </c>
    </row>
    <row r="8" spans="1:16" s="4" customFormat="1" ht="15">
      <c r="A8" s="76">
        <v>4</v>
      </c>
      <c r="B8" s="250"/>
      <c r="C8" s="251" t="s">
        <v>23</v>
      </c>
      <c r="D8" s="252">
        <v>38947</v>
      </c>
      <c r="E8" s="251" t="s">
        <v>272</v>
      </c>
      <c r="F8" s="251" t="s">
        <v>273</v>
      </c>
      <c r="G8" s="253">
        <v>106</v>
      </c>
      <c r="H8" s="253">
        <v>93</v>
      </c>
      <c r="I8" s="253">
        <v>4</v>
      </c>
      <c r="J8" s="254">
        <v>216081</v>
      </c>
      <c r="K8" s="255">
        <v>31359</v>
      </c>
      <c r="L8" s="256">
        <v>337.19354838709677</v>
      </c>
      <c r="M8" s="257">
        <v>6.890557734621639</v>
      </c>
      <c r="N8" s="258">
        <v>2085517.5</v>
      </c>
      <c r="O8" s="256">
        <v>289925</v>
      </c>
      <c r="P8" s="259">
        <v>7.19329999137708</v>
      </c>
    </row>
    <row r="9" spans="1:16" s="10" customFormat="1" ht="15">
      <c r="A9" s="76">
        <v>5</v>
      </c>
      <c r="B9" s="222"/>
      <c r="C9" s="197" t="s">
        <v>46</v>
      </c>
      <c r="D9" s="198">
        <v>38961</v>
      </c>
      <c r="E9" s="205" t="s">
        <v>269</v>
      </c>
      <c r="F9" s="197" t="s">
        <v>294</v>
      </c>
      <c r="G9" s="202">
        <v>55</v>
      </c>
      <c r="H9" s="202">
        <v>55</v>
      </c>
      <c r="I9" s="202">
        <v>2</v>
      </c>
      <c r="J9" s="233">
        <v>214970.5</v>
      </c>
      <c r="K9" s="234">
        <v>26636</v>
      </c>
      <c r="L9" s="194">
        <v>484.29090909090905</v>
      </c>
      <c r="M9" s="195">
        <v>8.070675026280222</v>
      </c>
      <c r="N9" s="207">
        <v>565461</v>
      </c>
      <c r="O9" s="206">
        <v>69714</v>
      </c>
      <c r="P9" s="221">
        <v>8.11115414407436</v>
      </c>
    </row>
    <row r="10" spans="1:16" s="10" customFormat="1" ht="15">
      <c r="A10" s="76">
        <v>6</v>
      </c>
      <c r="B10" s="222"/>
      <c r="C10" s="197" t="s">
        <v>80</v>
      </c>
      <c r="D10" s="198">
        <v>38968</v>
      </c>
      <c r="E10" s="205" t="s">
        <v>269</v>
      </c>
      <c r="F10" s="197" t="s">
        <v>244</v>
      </c>
      <c r="G10" s="202">
        <v>58</v>
      </c>
      <c r="H10" s="202">
        <v>58</v>
      </c>
      <c r="I10" s="202">
        <v>1</v>
      </c>
      <c r="J10" s="233">
        <v>195080.5</v>
      </c>
      <c r="K10" s="234">
        <v>24293</v>
      </c>
      <c r="L10" s="194">
        <v>418.844827586207</v>
      </c>
      <c r="M10" s="195">
        <v>8.03031737537562</v>
      </c>
      <c r="N10" s="207">
        <v>195080.5</v>
      </c>
      <c r="O10" s="206">
        <v>24293</v>
      </c>
      <c r="P10" s="221">
        <v>8.03031737537562</v>
      </c>
    </row>
    <row r="11" spans="1:16" s="10" customFormat="1" ht="15">
      <c r="A11" s="76">
        <v>7</v>
      </c>
      <c r="B11" s="222"/>
      <c r="C11" s="197" t="s">
        <v>24</v>
      </c>
      <c r="D11" s="198">
        <v>38947</v>
      </c>
      <c r="E11" s="205" t="s">
        <v>269</v>
      </c>
      <c r="F11" s="197" t="s">
        <v>294</v>
      </c>
      <c r="G11" s="202">
        <v>50</v>
      </c>
      <c r="H11" s="202">
        <v>44</v>
      </c>
      <c r="I11" s="202">
        <v>4</v>
      </c>
      <c r="J11" s="233">
        <v>151102.5</v>
      </c>
      <c r="K11" s="234">
        <v>18037</v>
      </c>
      <c r="L11" s="194">
        <v>409.9318181818182</v>
      </c>
      <c r="M11" s="195">
        <v>8.377363197871043</v>
      </c>
      <c r="N11" s="207">
        <v>1207939.5</v>
      </c>
      <c r="O11" s="206">
        <v>140764</v>
      </c>
      <c r="P11" s="221">
        <v>8.581309851950783</v>
      </c>
    </row>
    <row r="12" spans="1:16" s="10" customFormat="1" ht="15">
      <c r="A12" s="76">
        <v>8</v>
      </c>
      <c r="B12" s="222"/>
      <c r="C12" s="191" t="s">
        <v>81</v>
      </c>
      <c r="D12" s="192">
        <v>38954</v>
      </c>
      <c r="E12" s="191" t="s">
        <v>270</v>
      </c>
      <c r="F12" s="191" t="s">
        <v>47</v>
      </c>
      <c r="G12" s="193">
        <v>108</v>
      </c>
      <c r="H12" s="193">
        <v>103</v>
      </c>
      <c r="I12" s="193">
        <v>3</v>
      </c>
      <c r="J12" s="231">
        <v>147492</v>
      </c>
      <c r="K12" s="232">
        <v>19819</v>
      </c>
      <c r="L12" s="194">
        <v>192.41747572815535</v>
      </c>
      <c r="M12" s="195">
        <v>7.44194964428074</v>
      </c>
      <c r="N12" s="196">
        <v>825423</v>
      </c>
      <c r="O12" s="194">
        <v>109164</v>
      </c>
      <c r="P12" s="221">
        <v>7.561311421347697</v>
      </c>
    </row>
    <row r="13" spans="1:16" s="10" customFormat="1" ht="15">
      <c r="A13" s="76">
        <v>9</v>
      </c>
      <c r="B13" s="222"/>
      <c r="C13" s="191" t="s">
        <v>82</v>
      </c>
      <c r="D13" s="192">
        <v>38961</v>
      </c>
      <c r="E13" s="191" t="s">
        <v>272</v>
      </c>
      <c r="F13" s="203" t="s">
        <v>273</v>
      </c>
      <c r="G13" s="204">
        <v>60</v>
      </c>
      <c r="H13" s="193">
        <v>60</v>
      </c>
      <c r="I13" s="193">
        <v>2</v>
      </c>
      <c r="J13" s="231">
        <v>117391.5</v>
      </c>
      <c r="K13" s="232">
        <v>13126</v>
      </c>
      <c r="L13" s="194">
        <v>218.76666666666668</v>
      </c>
      <c r="M13" s="195">
        <v>8.94343288130428</v>
      </c>
      <c r="N13" s="196">
        <v>361895.5</v>
      </c>
      <c r="O13" s="194">
        <v>42755</v>
      </c>
      <c r="P13" s="221">
        <v>8.46440182434803</v>
      </c>
    </row>
    <row r="14" spans="1:16" s="10" customFormat="1" ht="15">
      <c r="A14" s="76">
        <v>10</v>
      </c>
      <c r="B14" s="222"/>
      <c r="C14" s="191" t="s">
        <v>48</v>
      </c>
      <c r="D14" s="192">
        <v>38961</v>
      </c>
      <c r="E14" s="191" t="s">
        <v>270</v>
      </c>
      <c r="F14" s="191" t="s">
        <v>280</v>
      </c>
      <c r="G14" s="193">
        <v>51</v>
      </c>
      <c r="H14" s="193">
        <v>51</v>
      </c>
      <c r="I14" s="193">
        <v>2</v>
      </c>
      <c r="J14" s="231">
        <v>99590</v>
      </c>
      <c r="K14" s="232">
        <v>11230</v>
      </c>
      <c r="L14" s="194">
        <v>220.19607843137248</v>
      </c>
      <c r="M14" s="195">
        <v>8.868210151380232</v>
      </c>
      <c r="N14" s="196">
        <v>266357</v>
      </c>
      <c r="O14" s="194">
        <v>29896</v>
      </c>
      <c r="P14" s="221">
        <v>8.909452769601286</v>
      </c>
    </row>
    <row r="15" spans="1:16" s="10" customFormat="1" ht="15">
      <c r="A15" s="76">
        <v>11</v>
      </c>
      <c r="B15" s="222"/>
      <c r="C15" s="197" t="s">
        <v>213</v>
      </c>
      <c r="D15" s="198">
        <v>38933</v>
      </c>
      <c r="E15" s="205" t="s">
        <v>269</v>
      </c>
      <c r="F15" s="197" t="s">
        <v>244</v>
      </c>
      <c r="G15" s="202">
        <v>55</v>
      </c>
      <c r="H15" s="202">
        <v>49</v>
      </c>
      <c r="I15" s="202">
        <v>6</v>
      </c>
      <c r="J15" s="233">
        <v>86655</v>
      </c>
      <c r="K15" s="234">
        <v>13773</v>
      </c>
      <c r="L15" s="194">
        <v>281.08163265306126</v>
      </c>
      <c r="M15" s="195">
        <v>6.291657590938795</v>
      </c>
      <c r="N15" s="207">
        <v>1535951</v>
      </c>
      <c r="O15" s="206">
        <v>192954</v>
      </c>
      <c r="P15" s="221">
        <v>7.960192584761136</v>
      </c>
    </row>
    <row r="16" spans="1:16" s="10" customFormat="1" ht="15">
      <c r="A16" s="76">
        <v>12</v>
      </c>
      <c r="B16" s="222"/>
      <c r="C16" s="191" t="s">
        <v>49</v>
      </c>
      <c r="D16" s="192">
        <v>38961</v>
      </c>
      <c r="E16" s="191" t="s">
        <v>304</v>
      </c>
      <c r="F16" s="191" t="s">
        <v>181</v>
      </c>
      <c r="G16" s="193">
        <v>25</v>
      </c>
      <c r="H16" s="193">
        <v>25</v>
      </c>
      <c r="I16" s="193">
        <v>2</v>
      </c>
      <c r="J16" s="231">
        <v>49037</v>
      </c>
      <c r="K16" s="232">
        <v>6312</v>
      </c>
      <c r="L16" s="194">
        <v>252.48</v>
      </c>
      <c r="M16" s="195">
        <v>7.768852978453738</v>
      </c>
      <c r="N16" s="196">
        <v>174285.5</v>
      </c>
      <c r="O16" s="194">
        <v>21444</v>
      </c>
      <c r="P16" s="221">
        <v>8.127471553814585</v>
      </c>
    </row>
    <row r="17" spans="1:16" s="10" customFormat="1" ht="15">
      <c r="A17" s="76">
        <v>13</v>
      </c>
      <c r="B17" s="222"/>
      <c r="C17" s="197" t="s">
        <v>189</v>
      </c>
      <c r="D17" s="192">
        <v>38912</v>
      </c>
      <c r="E17" s="191" t="s">
        <v>270</v>
      </c>
      <c r="F17" s="191" t="s">
        <v>275</v>
      </c>
      <c r="G17" s="193">
        <v>162</v>
      </c>
      <c r="H17" s="193">
        <v>36</v>
      </c>
      <c r="I17" s="193">
        <v>9</v>
      </c>
      <c r="J17" s="231">
        <v>33723</v>
      </c>
      <c r="K17" s="232">
        <v>8243</v>
      </c>
      <c r="L17" s="194">
        <v>228.9722222222222</v>
      </c>
      <c r="M17" s="195">
        <v>4.091107606453961</v>
      </c>
      <c r="N17" s="196">
        <v>7110657</v>
      </c>
      <c r="O17" s="194">
        <v>984481</v>
      </c>
      <c r="P17" s="221">
        <v>7.222746807708832</v>
      </c>
    </row>
    <row r="18" spans="1:16" s="10" customFormat="1" ht="15">
      <c r="A18" s="76">
        <v>14</v>
      </c>
      <c r="B18" s="222"/>
      <c r="C18" s="191" t="s">
        <v>37</v>
      </c>
      <c r="D18" s="192">
        <v>38926</v>
      </c>
      <c r="E18" s="191" t="s">
        <v>270</v>
      </c>
      <c r="F18" s="191" t="s">
        <v>280</v>
      </c>
      <c r="G18" s="193">
        <v>84</v>
      </c>
      <c r="H18" s="193">
        <v>32</v>
      </c>
      <c r="I18" s="193">
        <v>7</v>
      </c>
      <c r="J18" s="231">
        <v>28424</v>
      </c>
      <c r="K18" s="232">
        <v>5132</v>
      </c>
      <c r="L18" s="194">
        <v>160.375</v>
      </c>
      <c r="M18" s="195">
        <v>5.538581449727201</v>
      </c>
      <c r="N18" s="196">
        <v>1578990</v>
      </c>
      <c r="O18" s="194">
        <v>226293</v>
      </c>
      <c r="P18" s="221">
        <v>6.977635189776087</v>
      </c>
    </row>
    <row r="19" spans="1:16" s="10" customFormat="1" ht="15">
      <c r="A19" s="76">
        <v>15</v>
      </c>
      <c r="B19" s="222"/>
      <c r="C19" s="191" t="s">
        <v>33</v>
      </c>
      <c r="D19" s="192">
        <v>38954</v>
      </c>
      <c r="E19" s="191" t="s">
        <v>272</v>
      </c>
      <c r="F19" s="191" t="s">
        <v>312</v>
      </c>
      <c r="G19" s="193">
        <v>45</v>
      </c>
      <c r="H19" s="193">
        <v>31</v>
      </c>
      <c r="I19" s="193">
        <v>3</v>
      </c>
      <c r="J19" s="231">
        <v>27154</v>
      </c>
      <c r="K19" s="232">
        <v>4114</v>
      </c>
      <c r="L19" s="194">
        <v>132.70967741935476</v>
      </c>
      <c r="M19" s="195">
        <v>6.600388915896937</v>
      </c>
      <c r="N19" s="196">
        <v>336790.5</v>
      </c>
      <c r="O19" s="194">
        <v>41737</v>
      </c>
      <c r="P19" s="221">
        <v>8.069350935620673</v>
      </c>
    </row>
    <row r="20" spans="1:16" s="10" customFormat="1" ht="15">
      <c r="A20" s="76">
        <v>16</v>
      </c>
      <c r="B20" s="222"/>
      <c r="C20" s="191" t="s">
        <v>35</v>
      </c>
      <c r="D20" s="192">
        <v>38954</v>
      </c>
      <c r="E20" s="191" t="s">
        <v>272</v>
      </c>
      <c r="F20" s="191" t="s">
        <v>160</v>
      </c>
      <c r="G20" s="193">
        <v>50</v>
      </c>
      <c r="H20" s="193">
        <v>40</v>
      </c>
      <c r="I20" s="193">
        <v>3</v>
      </c>
      <c r="J20" s="231">
        <v>23472.5</v>
      </c>
      <c r="K20" s="232">
        <v>3496</v>
      </c>
      <c r="L20" s="194">
        <v>87.4</v>
      </c>
      <c r="M20" s="195">
        <v>6.714101830663615</v>
      </c>
      <c r="N20" s="196">
        <v>241914.5</v>
      </c>
      <c r="O20" s="194">
        <v>30404</v>
      </c>
      <c r="P20" s="221">
        <v>7.95666688593606</v>
      </c>
    </row>
    <row r="21" spans="1:16" s="10" customFormat="1" ht="15">
      <c r="A21" s="76">
        <v>17</v>
      </c>
      <c r="B21" s="222"/>
      <c r="C21" s="191" t="s">
        <v>18</v>
      </c>
      <c r="D21" s="192">
        <v>38940</v>
      </c>
      <c r="E21" s="191" t="s">
        <v>272</v>
      </c>
      <c r="F21" s="191" t="s">
        <v>284</v>
      </c>
      <c r="G21" s="193">
        <v>40</v>
      </c>
      <c r="H21" s="193">
        <v>40</v>
      </c>
      <c r="I21" s="193">
        <v>5</v>
      </c>
      <c r="J21" s="231">
        <v>23053</v>
      </c>
      <c r="K21" s="232">
        <v>4802</v>
      </c>
      <c r="L21" s="194">
        <v>120.05</v>
      </c>
      <c r="M21" s="195">
        <v>4.800708038317368</v>
      </c>
      <c r="N21" s="196">
        <v>286696.5</v>
      </c>
      <c r="O21" s="194">
        <v>40495</v>
      </c>
      <c r="P21" s="221">
        <v>7.079799975305593</v>
      </c>
    </row>
    <row r="22" spans="1:16" s="10" customFormat="1" ht="15">
      <c r="A22" s="76">
        <v>18</v>
      </c>
      <c r="B22" s="222"/>
      <c r="C22" s="191" t="s">
        <v>50</v>
      </c>
      <c r="D22" s="192">
        <v>38933</v>
      </c>
      <c r="E22" s="191" t="s">
        <v>270</v>
      </c>
      <c r="F22" s="191" t="s">
        <v>275</v>
      </c>
      <c r="G22" s="193">
        <v>103</v>
      </c>
      <c r="H22" s="193">
        <v>31</v>
      </c>
      <c r="I22" s="193">
        <v>6</v>
      </c>
      <c r="J22" s="231">
        <v>21390</v>
      </c>
      <c r="K22" s="232">
        <v>4828</v>
      </c>
      <c r="L22" s="194">
        <v>155.741935483871</v>
      </c>
      <c r="M22" s="195">
        <v>4.430405965202983</v>
      </c>
      <c r="N22" s="196">
        <v>1168996</v>
      </c>
      <c r="O22" s="194">
        <v>170827</v>
      </c>
      <c r="P22" s="221">
        <v>6.84315711216611</v>
      </c>
    </row>
    <row r="23" spans="1:16" s="10" customFormat="1" ht="15">
      <c r="A23" s="76">
        <v>19</v>
      </c>
      <c r="B23" s="222"/>
      <c r="C23" s="197" t="s">
        <v>25</v>
      </c>
      <c r="D23" s="198">
        <v>38947</v>
      </c>
      <c r="E23" s="205" t="s">
        <v>266</v>
      </c>
      <c r="F23" s="197" t="s">
        <v>51</v>
      </c>
      <c r="G23" s="208" t="s">
        <v>26</v>
      </c>
      <c r="H23" s="208" t="s">
        <v>205</v>
      </c>
      <c r="I23" s="208" t="s">
        <v>54</v>
      </c>
      <c r="J23" s="233">
        <v>19468</v>
      </c>
      <c r="K23" s="234">
        <v>2952</v>
      </c>
      <c r="L23" s="194">
        <v>140.5714285714286</v>
      </c>
      <c r="M23" s="195">
        <v>6.5948509485094835</v>
      </c>
      <c r="N23" s="207">
        <v>177583</v>
      </c>
      <c r="O23" s="206">
        <v>23087</v>
      </c>
      <c r="P23" s="221">
        <v>7.691904535019707</v>
      </c>
    </row>
    <row r="24" spans="1:16" s="10" customFormat="1" ht="15">
      <c r="A24" s="76">
        <v>20</v>
      </c>
      <c r="B24" s="222"/>
      <c r="C24" s="197" t="s">
        <v>19</v>
      </c>
      <c r="D24" s="198">
        <v>38940</v>
      </c>
      <c r="E24" s="205" t="s">
        <v>269</v>
      </c>
      <c r="F24" s="197" t="s">
        <v>294</v>
      </c>
      <c r="G24" s="202">
        <v>31</v>
      </c>
      <c r="H24" s="202">
        <v>22</v>
      </c>
      <c r="I24" s="202">
        <v>5</v>
      </c>
      <c r="J24" s="233">
        <v>17776.5</v>
      </c>
      <c r="K24" s="234">
        <v>3346</v>
      </c>
      <c r="L24" s="194">
        <v>152.09090909090912</v>
      </c>
      <c r="M24" s="195">
        <v>5.31276150627615</v>
      </c>
      <c r="N24" s="207">
        <v>213050.5</v>
      </c>
      <c r="O24" s="206">
        <v>29916</v>
      </c>
      <c r="P24" s="221">
        <v>7.1216238801978875</v>
      </c>
    </row>
    <row r="25" spans="1:16" s="10" customFormat="1" ht="15">
      <c r="A25" s="76">
        <v>21</v>
      </c>
      <c r="B25" s="222"/>
      <c r="C25" s="191" t="s">
        <v>17</v>
      </c>
      <c r="D25" s="192">
        <v>38940</v>
      </c>
      <c r="E25" s="191" t="s">
        <v>270</v>
      </c>
      <c r="F25" s="191" t="s">
        <v>280</v>
      </c>
      <c r="G25" s="193">
        <v>80</v>
      </c>
      <c r="H25" s="193">
        <v>35</v>
      </c>
      <c r="I25" s="193">
        <v>5</v>
      </c>
      <c r="J25" s="231">
        <v>16068</v>
      </c>
      <c r="K25" s="232">
        <v>2829</v>
      </c>
      <c r="L25" s="194">
        <v>80.8285714285714</v>
      </c>
      <c r="M25" s="195">
        <v>5.679745493107106</v>
      </c>
      <c r="N25" s="196">
        <v>786727</v>
      </c>
      <c r="O25" s="194">
        <v>92921</v>
      </c>
      <c r="P25" s="221">
        <v>8.46662218443624</v>
      </c>
    </row>
    <row r="26" spans="1:16" s="10" customFormat="1" ht="15">
      <c r="A26" s="76">
        <v>22</v>
      </c>
      <c r="B26" s="222"/>
      <c r="C26" s="197" t="s">
        <v>34</v>
      </c>
      <c r="D26" s="198">
        <v>38954</v>
      </c>
      <c r="E26" s="205" t="s">
        <v>269</v>
      </c>
      <c r="F26" s="197" t="s">
        <v>276</v>
      </c>
      <c r="G26" s="202">
        <v>45</v>
      </c>
      <c r="H26" s="202">
        <v>18</v>
      </c>
      <c r="I26" s="202">
        <v>3</v>
      </c>
      <c r="J26" s="233">
        <v>14642</v>
      </c>
      <c r="K26" s="234">
        <v>2383</v>
      </c>
      <c r="L26" s="194">
        <v>132.38888888888894</v>
      </c>
      <c r="M26" s="195">
        <v>6.14435585396559</v>
      </c>
      <c r="N26" s="207">
        <v>234666</v>
      </c>
      <c r="O26" s="206">
        <v>29246</v>
      </c>
      <c r="P26" s="221">
        <v>8.023866511659715</v>
      </c>
    </row>
    <row r="27" spans="1:16" s="10" customFormat="1" ht="15">
      <c r="A27" s="76">
        <v>23</v>
      </c>
      <c r="B27" s="222"/>
      <c r="C27" s="197" t="s">
        <v>13</v>
      </c>
      <c r="D27" s="198">
        <v>38933</v>
      </c>
      <c r="E27" s="205" t="s">
        <v>269</v>
      </c>
      <c r="F27" s="197" t="s">
        <v>276</v>
      </c>
      <c r="G27" s="202">
        <v>47</v>
      </c>
      <c r="H27" s="202">
        <v>21</v>
      </c>
      <c r="I27" s="202">
        <v>6</v>
      </c>
      <c r="J27" s="233">
        <v>8318</v>
      </c>
      <c r="K27" s="234">
        <v>1583</v>
      </c>
      <c r="L27" s="194">
        <v>75.38095238095238</v>
      </c>
      <c r="M27" s="195">
        <v>5.254579911560328</v>
      </c>
      <c r="N27" s="207">
        <v>347298.5</v>
      </c>
      <c r="O27" s="206">
        <v>46917</v>
      </c>
      <c r="P27" s="221">
        <v>7.40240211437219</v>
      </c>
    </row>
    <row r="28" spans="1:16" s="10" customFormat="1" ht="15">
      <c r="A28" s="76">
        <v>24</v>
      </c>
      <c r="B28" s="222"/>
      <c r="C28" s="197" t="s">
        <v>14</v>
      </c>
      <c r="D28" s="198">
        <v>38933</v>
      </c>
      <c r="E28" s="197" t="s">
        <v>253</v>
      </c>
      <c r="F28" s="197" t="s">
        <v>278</v>
      </c>
      <c r="G28" s="202">
        <v>47</v>
      </c>
      <c r="H28" s="202">
        <v>16</v>
      </c>
      <c r="I28" s="202">
        <v>6</v>
      </c>
      <c r="J28" s="231">
        <v>7592</v>
      </c>
      <c r="K28" s="232">
        <v>1591</v>
      </c>
      <c r="L28" s="194">
        <v>99.4375</v>
      </c>
      <c r="M28" s="195">
        <v>4.771841609050911</v>
      </c>
      <c r="N28" s="196">
        <v>348485.55</v>
      </c>
      <c r="O28" s="194">
        <v>48484</v>
      </c>
      <c r="P28" s="221">
        <v>7.1876402524544165</v>
      </c>
    </row>
    <row r="29" spans="1:16" s="10" customFormat="1" ht="15">
      <c r="A29" s="76">
        <v>25</v>
      </c>
      <c r="B29" s="222"/>
      <c r="C29" s="191" t="s">
        <v>52</v>
      </c>
      <c r="D29" s="192">
        <v>38961</v>
      </c>
      <c r="E29" s="191" t="s">
        <v>272</v>
      </c>
      <c r="F29" s="191" t="s">
        <v>312</v>
      </c>
      <c r="G29" s="193">
        <v>10</v>
      </c>
      <c r="H29" s="193">
        <v>10</v>
      </c>
      <c r="I29" s="193">
        <v>2</v>
      </c>
      <c r="J29" s="231">
        <v>6244</v>
      </c>
      <c r="K29" s="232">
        <v>677</v>
      </c>
      <c r="L29" s="194">
        <v>67.7</v>
      </c>
      <c r="M29" s="195">
        <v>9.22304283604136</v>
      </c>
      <c r="N29" s="196">
        <v>19635.5</v>
      </c>
      <c r="O29" s="194">
        <v>2106</v>
      </c>
      <c r="P29" s="221">
        <v>9.323599240265908</v>
      </c>
    </row>
    <row r="30" spans="1:16" s="10" customFormat="1" ht="15">
      <c r="A30" s="76">
        <v>26</v>
      </c>
      <c r="B30" s="222"/>
      <c r="C30" s="209" t="s">
        <v>83</v>
      </c>
      <c r="D30" s="198">
        <v>38968</v>
      </c>
      <c r="E30" s="191" t="s">
        <v>304</v>
      </c>
      <c r="F30" s="209" t="s">
        <v>122</v>
      </c>
      <c r="G30" s="208" t="s">
        <v>54</v>
      </c>
      <c r="H30" s="208" t="s">
        <v>54</v>
      </c>
      <c r="I30" s="208" t="s">
        <v>172</v>
      </c>
      <c r="J30" s="233">
        <v>5836</v>
      </c>
      <c r="K30" s="234">
        <v>759</v>
      </c>
      <c r="L30" s="194">
        <v>189.75</v>
      </c>
      <c r="M30" s="195">
        <v>7.6890645586297754</v>
      </c>
      <c r="N30" s="207">
        <v>5836</v>
      </c>
      <c r="O30" s="206">
        <v>759</v>
      </c>
      <c r="P30" s="221">
        <v>7.6890645586297754</v>
      </c>
    </row>
    <row r="31" spans="1:16" s="10" customFormat="1" ht="15">
      <c r="A31" s="76">
        <v>27</v>
      </c>
      <c r="B31" s="222"/>
      <c r="C31" s="191" t="s">
        <v>297</v>
      </c>
      <c r="D31" s="192">
        <v>38674</v>
      </c>
      <c r="E31" s="191" t="s">
        <v>272</v>
      </c>
      <c r="F31" s="191" t="s">
        <v>312</v>
      </c>
      <c r="G31" s="193">
        <v>138</v>
      </c>
      <c r="H31" s="193">
        <v>2</v>
      </c>
      <c r="I31" s="193">
        <v>43</v>
      </c>
      <c r="J31" s="231">
        <v>5328</v>
      </c>
      <c r="K31" s="232">
        <v>1304</v>
      </c>
      <c r="L31" s="194">
        <v>652</v>
      </c>
      <c r="M31" s="195">
        <v>4.085889570552148</v>
      </c>
      <c r="N31" s="196">
        <v>25395460</v>
      </c>
      <c r="O31" s="194">
        <v>3821940</v>
      </c>
      <c r="P31" s="221">
        <v>6.644651669047655</v>
      </c>
    </row>
    <row r="32" spans="1:16" s="10" customFormat="1" ht="15">
      <c r="A32" s="76">
        <v>28</v>
      </c>
      <c r="B32" s="222"/>
      <c r="C32" s="197" t="s">
        <v>200</v>
      </c>
      <c r="D32" s="198">
        <v>38919</v>
      </c>
      <c r="E32" s="205" t="s">
        <v>269</v>
      </c>
      <c r="F32" s="197" t="s">
        <v>244</v>
      </c>
      <c r="G32" s="202">
        <v>149</v>
      </c>
      <c r="H32" s="202">
        <v>10</v>
      </c>
      <c r="I32" s="202">
        <v>8</v>
      </c>
      <c r="J32" s="233">
        <v>5314.5</v>
      </c>
      <c r="K32" s="234">
        <v>1273</v>
      </c>
      <c r="L32" s="194">
        <v>127.3</v>
      </c>
      <c r="M32" s="195">
        <v>4.174783974862529</v>
      </c>
      <c r="N32" s="207">
        <v>1810487</v>
      </c>
      <c r="O32" s="206">
        <v>247254</v>
      </c>
      <c r="P32" s="221">
        <v>7.322376988845478</v>
      </c>
    </row>
    <row r="33" spans="1:16" s="10" customFormat="1" ht="15">
      <c r="A33" s="76">
        <v>29</v>
      </c>
      <c r="B33" s="222"/>
      <c r="C33" s="191" t="s">
        <v>184</v>
      </c>
      <c r="D33" s="192">
        <v>38709</v>
      </c>
      <c r="E33" s="191" t="s">
        <v>247</v>
      </c>
      <c r="F33" s="191" t="s">
        <v>185</v>
      </c>
      <c r="G33" s="193">
        <v>233</v>
      </c>
      <c r="H33" s="193">
        <v>1</v>
      </c>
      <c r="I33" s="193">
        <v>35</v>
      </c>
      <c r="J33" s="231">
        <v>4752</v>
      </c>
      <c r="K33" s="232">
        <v>1584</v>
      </c>
      <c r="L33" s="194">
        <v>1584</v>
      </c>
      <c r="M33" s="195">
        <v>3</v>
      </c>
      <c r="N33" s="196">
        <v>17177921.52</v>
      </c>
      <c r="O33" s="194">
        <v>2616659.66666667</v>
      </c>
      <c r="P33" s="221">
        <v>6.564828333935671</v>
      </c>
    </row>
    <row r="34" spans="1:16" s="10" customFormat="1" ht="15">
      <c r="A34" s="76">
        <v>30</v>
      </c>
      <c r="B34" s="222"/>
      <c r="C34" s="191" t="s">
        <v>201</v>
      </c>
      <c r="D34" s="192">
        <v>38919</v>
      </c>
      <c r="E34" s="191" t="s">
        <v>272</v>
      </c>
      <c r="F34" s="191" t="s">
        <v>208</v>
      </c>
      <c r="G34" s="193">
        <v>10</v>
      </c>
      <c r="H34" s="193">
        <v>10</v>
      </c>
      <c r="I34" s="193">
        <v>8</v>
      </c>
      <c r="J34" s="231">
        <v>4016</v>
      </c>
      <c r="K34" s="232">
        <v>838</v>
      </c>
      <c r="L34" s="194">
        <v>83.8</v>
      </c>
      <c r="M34" s="195">
        <v>4.79236276849642</v>
      </c>
      <c r="N34" s="196">
        <v>55148.5</v>
      </c>
      <c r="O34" s="194">
        <v>8207</v>
      </c>
      <c r="P34" s="221">
        <v>6.719690508102839</v>
      </c>
    </row>
    <row r="35" spans="1:16" s="10" customFormat="1" ht="15">
      <c r="A35" s="76">
        <v>31</v>
      </c>
      <c r="B35" s="222"/>
      <c r="C35" s="197" t="s">
        <v>319</v>
      </c>
      <c r="D35" s="198">
        <v>38856</v>
      </c>
      <c r="E35" s="205" t="s">
        <v>269</v>
      </c>
      <c r="F35" s="197" t="s">
        <v>276</v>
      </c>
      <c r="G35" s="202">
        <v>195</v>
      </c>
      <c r="H35" s="202">
        <v>2</v>
      </c>
      <c r="I35" s="202">
        <v>17</v>
      </c>
      <c r="J35" s="233">
        <v>3735</v>
      </c>
      <c r="K35" s="234">
        <v>627</v>
      </c>
      <c r="L35" s="194">
        <v>313.5</v>
      </c>
      <c r="M35" s="195">
        <v>5.956937799043062</v>
      </c>
      <c r="N35" s="207">
        <v>7450066.5</v>
      </c>
      <c r="O35" s="206">
        <v>1024631</v>
      </c>
      <c r="P35" s="221">
        <v>7.270975112015935</v>
      </c>
    </row>
    <row r="36" spans="1:16" s="10" customFormat="1" ht="15">
      <c r="A36" s="76">
        <v>32</v>
      </c>
      <c r="B36" s="222"/>
      <c r="C36" s="209" t="s">
        <v>27</v>
      </c>
      <c r="D36" s="198">
        <v>38947</v>
      </c>
      <c r="E36" s="209" t="s">
        <v>281</v>
      </c>
      <c r="F36" s="209" t="s">
        <v>28</v>
      </c>
      <c r="G36" s="208" t="s">
        <v>152</v>
      </c>
      <c r="H36" s="208" t="s">
        <v>84</v>
      </c>
      <c r="I36" s="208" t="s">
        <v>54</v>
      </c>
      <c r="J36" s="231">
        <v>3496</v>
      </c>
      <c r="K36" s="232">
        <v>542</v>
      </c>
      <c r="L36" s="194">
        <v>60.22222222222223</v>
      </c>
      <c r="M36" s="195">
        <v>6.450184501845016</v>
      </c>
      <c r="N36" s="207">
        <v>43788</v>
      </c>
      <c r="O36" s="206">
        <v>5751</v>
      </c>
      <c r="P36" s="221">
        <v>7.613980177360457</v>
      </c>
    </row>
    <row r="37" spans="1:16" s="10" customFormat="1" ht="15">
      <c r="A37" s="76">
        <v>33</v>
      </c>
      <c r="B37" s="222"/>
      <c r="C37" s="191" t="s">
        <v>57</v>
      </c>
      <c r="D37" s="192">
        <v>38653</v>
      </c>
      <c r="E37" s="191" t="s">
        <v>272</v>
      </c>
      <c r="F37" s="191" t="s">
        <v>102</v>
      </c>
      <c r="G37" s="193">
        <v>180</v>
      </c>
      <c r="H37" s="193">
        <v>1</v>
      </c>
      <c r="I37" s="193">
        <v>23</v>
      </c>
      <c r="J37" s="231">
        <v>3020</v>
      </c>
      <c r="K37" s="232">
        <v>755</v>
      </c>
      <c r="L37" s="194">
        <v>755</v>
      </c>
      <c r="M37" s="195">
        <v>4</v>
      </c>
      <c r="N37" s="196">
        <v>4917746</v>
      </c>
      <c r="O37" s="194">
        <v>781394</v>
      </c>
      <c r="P37" s="221">
        <v>6.2935548519696844</v>
      </c>
    </row>
    <row r="38" spans="1:16" s="10" customFormat="1" ht="15">
      <c r="A38" s="76">
        <v>34</v>
      </c>
      <c r="B38" s="222"/>
      <c r="C38" s="209" t="s">
        <v>20</v>
      </c>
      <c r="D38" s="198">
        <v>38940</v>
      </c>
      <c r="E38" s="191" t="s">
        <v>304</v>
      </c>
      <c r="F38" s="209" t="s">
        <v>181</v>
      </c>
      <c r="G38" s="208" t="s">
        <v>153</v>
      </c>
      <c r="H38" s="208" t="s">
        <v>55</v>
      </c>
      <c r="I38" s="208" t="s">
        <v>31</v>
      </c>
      <c r="J38" s="233">
        <v>2722</v>
      </c>
      <c r="K38" s="234">
        <v>381</v>
      </c>
      <c r="L38" s="194">
        <v>63.5</v>
      </c>
      <c r="M38" s="195">
        <v>7.144356955380577</v>
      </c>
      <c r="N38" s="207">
        <v>42838</v>
      </c>
      <c r="O38" s="206">
        <v>5463</v>
      </c>
      <c r="P38" s="221">
        <v>7.8414790408200625</v>
      </c>
    </row>
    <row r="39" spans="1:16" s="10" customFormat="1" ht="15">
      <c r="A39" s="76">
        <v>35</v>
      </c>
      <c r="B39" s="222"/>
      <c r="C39" s="210" t="s">
        <v>146</v>
      </c>
      <c r="D39" s="192">
        <v>38863</v>
      </c>
      <c r="E39" s="191" t="s">
        <v>324</v>
      </c>
      <c r="F39" s="210" t="s">
        <v>41</v>
      </c>
      <c r="G39" s="211">
        <v>35</v>
      </c>
      <c r="H39" s="211">
        <v>5</v>
      </c>
      <c r="I39" s="211">
        <v>16</v>
      </c>
      <c r="J39" s="231">
        <v>2288</v>
      </c>
      <c r="K39" s="232">
        <v>616</v>
      </c>
      <c r="L39" s="194">
        <v>123.2</v>
      </c>
      <c r="M39" s="195">
        <v>3.714285714285714</v>
      </c>
      <c r="N39" s="196">
        <v>606079</v>
      </c>
      <c r="O39" s="194">
        <v>88187</v>
      </c>
      <c r="P39" s="221">
        <v>6.872656967580255</v>
      </c>
    </row>
    <row r="40" spans="1:16" s="10" customFormat="1" ht="15">
      <c r="A40" s="76">
        <v>36</v>
      </c>
      <c r="B40" s="222"/>
      <c r="C40" s="210" t="s">
        <v>177</v>
      </c>
      <c r="D40" s="192">
        <v>38898</v>
      </c>
      <c r="E40" s="191" t="s">
        <v>324</v>
      </c>
      <c r="F40" s="210" t="s">
        <v>53</v>
      </c>
      <c r="G40" s="211">
        <v>47</v>
      </c>
      <c r="H40" s="211">
        <v>4</v>
      </c>
      <c r="I40" s="211">
        <v>11</v>
      </c>
      <c r="J40" s="231">
        <v>2284</v>
      </c>
      <c r="K40" s="232">
        <v>432</v>
      </c>
      <c r="L40" s="194">
        <v>108</v>
      </c>
      <c r="M40" s="195">
        <v>5.287037037037036</v>
      </c>
      <c r="N40" s="196">
        <v>241272</v>
      </c>
      <c r="O40" s="194">
        <v>36731</v>
      </c>
      <c r="P40" s="221">
        <v>6.568620511284746</v>
      </c>
    </row>
    <row r="41" spans="1:16" s="10" customFormat="1" ht="15">
      <c r="A41" s="76">
        <v>37</v>
      </c>
      <c r="B41" s="222"/>
      <c r="C41" s="210" t="s">
        <v>151</v>
      </c>
      <c r="D41" s="192">
        <v>38870</v>
      </c>
      <c r="E41" s="191" t="s">
        <v>324</v>
      </c>
      <c r="F41" s="210" t="s">
        <v>95</v>
      </c>
      <c r="G41" s="211">
        <v>5</v>
      </c>
      <c r="H41" s="211">
        <v>3</v>
      </c>
      <c r="I41" s="211">
        <v>15</v>
      </c>
      <c r="J41" s="231">
        <v>2184</v>
      </c>
      <c r="K41" s="232">
        <v>550</v>
      </c>
      <c r="L41" s="194">
        <v>183.333333333333</v>
      </c>
      <c r="M41" s="195">
        <v>3.9709090909090907</v>
      </c>
      <c r="N41" s="196">
        <v>53669.75</v>
      </c>
      <c r="O41" s="194">
        <v>7561</v>
      </c>
      <c r="P41" s="221">
        <v>7.098234360534321</v>
      </c>
    </row>
    <row r="42" spans="1:16" s="10" customFormat="1" ht="15">
      <c r="A42" s="76">
        <v>38</v>
      </c>
      <c r="B42" s="222"/>
      <c r="C42" s="210" t="s">
        <v>168</v>
      </c>
      <c r="D42" s="192">
        <v>38891</v>
      </c>
      <c r="E42" s="191" t="s">
        <v>324</v>
      </c>
      <c r="F42" s="210" t="s">
        <v>41</v>
      </c>
      <c r="G42" s="211">
        <v>45</v>
      </c>
      <c r="H42" s="211">
        <v>5</v>
      </c>
      <c r="I42" s="211">
        <v>12</v>
      </c>
      <c r="J42" s="231">
        <v>2024</v>
      </c>
      <c r="K42" s="232">
        <v>427</v>
      </c>
      <c r="L42" s="194">
        <v>85.4</v>
      </c>
      <c r="M42" s="195">
        <v>4.740046838407493</v>
      </c>
      <c r="N42" s="196">
        <v>479187.5</v>
      </c>
      <c r="O42" s="194">
        <v>73344</v>
      </c>
      <c r="P42" s="221">
        <v>6.533424683682374</v>
      </c>
    </row>
    <row r="43" spans="1:16" s="10" customFormat="1" ht="15">
      <c r="A43" s="76">
        <v>39</v>
      </c>
      <c r="B43" s="222"/>
      <c r="C43" s="191" t="s">
        <v>214</v>
      </c>
      <c r="D43" s="192">
        <v>38034</v>
      </c>
      <c r="E43" s="191" t="s">
        <v>247</v>
      </c>
      <c r="F43" s="191" t="s">
        <v>293</v>
      </c>
      <c r="G43" s="193">
        <v>164</v>
      </c>
      <c r="H43" s="193">
        <v>1</v>
      </c>
      <c r="I43" s="193">
        <v>25</v>
      </c>
      <c r="J43" s="231">
        <v>1782</v>
      </c>
      <c r="K43" s="232">
        <v>594</v>
      </c>
      <c r="L43" s="194">
        <v>594</v>
      </c>
      <c r="M43" s="195">
        <v>3</v>
      </c>
      <c r="N43" s="196">
        <v>4233546</v>
      </c>
      <c r="O43" s="194">
        <v>649745.6666666667</v>
      </c>
      <c r="P43" s="221">
        <v>6.515697167660988</v>
      </c>
    </row>
    <row r="44" spans="1:16" s="10" customFormat="1" ht="15">
      <c r="A44" s="76">
        <v>40</v>
      </c>
      <c r="B44" s="222"/>
      <c r="C44" s="210" t="s">
        <v>193</v>
      </c>
      <c r="D44" s="192">
        <v>38912</v>
      </c>
      <c r="E44" s="191" t="s">
        <v>324</v>
      </c>
      <c r="F44" s="210" t="s">
        <v>194</v>
      </c>
      <c r="G44" s="211">
        <v>1</v>
      </c>
      <c r="H44" s="211">
        <v>1</v>
      </c>
      <c r="I44" s="211">
        <v>8</v>
      </c>
      <c r="J44" s="231">
        <v>1739</v>
      </c>
      <c r="K44" s="232">
        <v>256</v>
      </c>
      <c r="L44" s="194">
        <v>256</v>
      </c>
      <c r="M44" s="195">
        <v>6.79296875</v>
      </c>
      <c r="N44" s="196">
        <v>15163</v>
      </c>
      <c r="O44" s="194">
        <v>2487</v>
      </c>
      <c r="P44" s="221">
        <v>6.096903900281465</v>
      </c>
    </row>
    <row r="45" spans="1:16" s="10" customFormat="1" ht="15">
      <c r="A45" s="76">
        <v>41</v>
      </c>
      <c r="B45" s="222"/>
      <c r="C45" s="191" t="s">
        <v>62</v>
      </c>
      <c r="D45" s="192">
        <v>38828</v>
      </c>
      <c r="E45" s="191" t="s">
        <v>281</v>
      </c>
      <c r="F45" s="191" t="s">
        <v>159</v>
      </c>
      <c r="G45" s="193">
        <v>5</v>
      </c>
      <c r="H45" s="193">
        <v>1</v>
      </c>
      <c r="I45" s="193">
        <v>16</v>
      </c>
      <c r="J45" s="231">
        <v>1282.5</v>
      </c>
      <c r="K45" s="232">
        <v>428</v>
      </c>
      <c r="L45" s="194">
        <v>428</v>
      </c>
      <c r="M45" s="195">
        <v>2.9964953271028034</v>
      </c>
      <c r="N45" s="196">
        <v>61621.4</v>
      </c>
      <c r="O45" s="206">
        <v>9867</v>
      </c>
      <c r="P45" s="221">
        <v>6.245201175635958</v>
      </c>
    </row>
    <row r="46" spans="1:16" s="10" customFormat="1" ht="15">
      <c r="A46" s="76">
        <v>42</v>
      </c>
      <c r="B46" s="222"/>
      <c r="C46" s="191" t="s">
        <v>85</v>
      </c>
      <c r="D46" s="192">
        <v>38821</v>
      </c>
      <c r="E46" s="191" t="s">
        <v>272</v>
      </c>
      <c r="F46" s="191" t="s">
        <v>273</v>
      </c>
      <c r="G46" s="193">
        <v>118</v>
      </c>
      <c r="H46" s="193">
        <v>4</v>
      </c>
      <c r="I46" s="193">
        <v>22</v>
      </c>
      <c r="J46" s="231">
        <v>1245</v>
      </c>
      <c r="K46" s="232">
        <v>218</v>
      </c>
      <c r="L46" s="194">
        <v>54.5</v>
      </c>
      <c r="M46" s="195">
        <v>5.711009174311927</v>
      </c>
      <c r="N46" s="196">
        <v>6193995.5</v>
      </c>
      <c r="O46" s="194">
        <v>942644</v>
      </c>
      <c r="P46" s="221">
        <v>6.570874582557148</v>
      </c>
    </row>
    <row r="47" spans="1:16" s="10" customFormat="1" ht="15">
      <c r="A47" s="76">
        <v>43</v>
      </c>
      <c r="B47" s="222"/>
      <c r="C47" s="210" t="s">
        <v>211</v>
      </c>
      <c r="D47" s="192">
        <v>38919</v>
      </c>
      <c r="E47" s="191" t="s">
        <v>324</v>
      </c>
      <c r="F47" s="210" t="s">
        <v>128</v>
      </c>
      <c r="G47" s="211">
        <v>4</v>
      </c>
      <c r="H47" s="211">
        <v>2</v>
      </c>
      <c r="I47" s="211">
        <v>7</v>
      </c>
      <c r="J47" s="231">
        <v>1191</v>
      </c>
      <c r="K47" s="232">
        <v>176</v>
      </c>
      <c r="L47" s="194">
        <v>88</v>
      </c>
      <c r="M47" s="195">
        <v>6.767045454545453</v>
      </c>
      <c r="N47" s="196">
        <v>18868.25</v>
      </c>
      <c r="O47" s="194">
        <v>2599</v>
      </c>
      <c r="P47" s="221">
        <v>7.259811465948442</v>
      </c>
    </row>
    <row r="48" spans="1:16" s="10" customFormat="1" ht="15">
      <c r="A48" s="76">
        <v>44</v>
      </c>
      <c r="B48" s="222"/>
      <c r="C48" s="210" t="s">
        <v>86</v>
      </c>
      <c r="D48" s="192">
        <v>38688</v>
      </c>
      <c r="E48" s="191" t="s">
        <v>324</v>
      </c>
      <c r="F48" s="210" t="s">
        <v>171</v>
      </c>
      <c r="G48" s="211">
        <v>10</v>
      </c>
      <c r="H48" s="211">
        <v>1</v>
      </c>
      <c r="I48" s="211">
        <v>17</v>
      </c>
      <c r="J48" s="231">
        <v>1188</v>
      </c>
      <c r="K48" s="232">
        <v>396</v>
      </c>
      <c r="L48" s="194">
        <v>396</v>
      </c>
      <c r="M48" s="195">
        <v>3</v>
      </c>
      <c r="N48" s="196">
        <v>32509</v>
      </c>
      <c r="O48" s="194">
        <v>5747</v>
      </c>
      <c r="P48" s="221">
        <v>5.656690447189838</v>
      </c>
    </row>
    <row r="49" spans="1:16" s="10" customFormat="1" ht="15">
      <c r="A49" s="76">
        <v>45</v>
      </c>
      <c r="B49" s="222"/>
      <c r="C49" s="210" t="s">
        <v>94</v>
      </c>
      <c r="D49" s="192">
        <v>38814</v>
      </c>
      <c r="E49" s="191" t="s">
        <v>324</v>
      </c>
      <c r="F49" s="210" t="s">
        <v>95</v>
      </c>
      <c r="G49" s="211">
        <v>14</v>
      </c>
      <c r="H49" s="211">
        <v>1</v>
      </c>
      <c r="I49" s="211">
        <v>17</v>
      </c>
      <c r="J49" s="231">
        <v>1188</v>
      </c>
      <c r="K49" s="232">
        <v>297</v>
      </c>
      <c r="L49" s="194">
        <v>297</v>
      </c>
      <c r="M49" s="195">
        <v>4</v>
      </c>
      <c r="N49" s="196">
        <v>92668</v>
      </c>
      <c r="O49" s="194">
        <v>14059</v>
      </c>
      <c r="P49" s="221">
        <v>6.591364961946084</v>
      </c>
    </row>
    <row r="50" spans="1:16" s="10" customFormat="1" ht="15">
      <c r="A50" s="76">
        <v>46</v>
      </c>
      <c r="B50" s="222"/>
      <c r="C50" s="209" t="s">
        <v>38</v>
      </c>
      <c r="D50" s="198">
        <v>38954</v>
      </c>
      <c r="E50" s="191" t="s">
        <v>304</v>
      </c>
      <c r="F50" s="209" t="s">
        <v>181</v>
      </c>
      <c r="G50" s="208" t="s">
        <v>39</v>
      </c>
      <c r="H50" s="208" t="s">
        <v>39</v>
      </c>
      <c r="I50" s="208" t="s">
        <v>54</v>
      </c>
      <c r="J50" s="233">
        <v>1075.5</v>
      </c>
      <c r="K50" s="234">
        <v>164</v>
      </c>
      <c r="L50" s="194">
        <v>11.71428571428571</v>
      </c>
      <c r="M50" s="195">
        <v>6.55792682926829</v>
      </c>
      <c r="N50" s="207">
        <v>40638.5</v>
      </c>
      <c r="O50" s="206">
        <v>4179</v>
      </c>
      <c r="P50" s="221">
        <v>9.724455611390285</v>
      </c>
    </row>
    <row r="51" spans="1:16" s="10" customFormat="1" ht="15">
      <c r="A51" s="76">
        <v>47</v>
      </c>
      <c r="B51" s="222"/>
      <c r="C51" s="197" t="s">
        <v>167</v>
      </c>
      <c r="D51" s="198">
        <v>38891</v>
      </c>
      <c r="E51" s="205" t="s">
        <v>269</v>
      </c>
      <c r="F51" s="197" t="s">
        <v>244</v>
      </c>
      <c r="G51" s="202">
        <v>134</v>
      </c>
      <c r="H51" s="202">
        <v>3</v>
      </c>
      <c r="I51" s="202">
        <v>12</v>
      </c>
      <c r="J51" s="233">
        <v>1059</v>
      </c>
      <c r="K51" s="234">
        <v>180</v>
      </c>
      <c r="L51" s="194">
        <v>60</v>
      </c>
      <c r="M51" s="195">
        <v>5.883333333333334</v>
      </c>
      <c r="N51" s="207">
        <v>1869649.5</v>
      </c>
      <c r="O51" s="206">
        <v>257589</v>
      </c>
      <c r="P51" s="221">
        <v>7.258266075026496</v>
      </c>
    </row>
    <row r="52" spans="1:16" s="10" customFormat="1" ht="15">
      <c r="A52" s="76">
        <v>48</v>
      </c>
      <c r="B52" s="222"/>
      <c r="C52" s="197" t="s">
        <v>176</v>
      </c>
      <c r="D52" s="198">
        <v>38898</v>
      </c>
      <c r="E52" s="205" t="s">
        <v>269</v>
      </c>
      <c r="F52" s="197" t="s">
        <v>276</v>
      </c>
      <c r="G52" s="202">
        <v>52</v>
      </c>
      <c r="H52" s="202">
        <v>1</v>
      </c>
      <c r="I52" s="202">
        <v>10</v>
      </c>
      <c r="J52" s="233">
        <v>1053</v>
      </c>
      <c r="K52" s="234">
        <v>203</v>
      </c>
      <c r="L52" s="194">
        <v>203</v>
      </c>
      <c r="M52" s="195">
        <v>5.1871921182266005</v>
      </c>
      <c r="N52" s="207">
        <v>431716.5</v>
      </c>
      <c r="O52" s="206">
        <v>59740</v>
      </c>
      <c r="P52" s="221">
        <v>7.226590224305323</v>
      </c>
    </row>
    <row r="53" spans="1:16" s="10" customFormat="1" ht="15">
      <c r="A53" s="76">
        <v>49</v>
      </c>
      <c r="B53" s="222"/>
      <c r="C53" s="197" t="s">
        <v>148</v>
      </c>
      <c r="D53" s="198">
        <v>38870</v>
      </c>
      <c r="E53" s="205" t="s">
        <v>269</v>
      </c>
      <c r="F53" s="197" t="s">
        <v>87</v>
      </c>
      <c r="G53" s="202">
        <v>40</v>
      </c>
      <c r="H53" s="202">
        <v>2</v>
      </c>
      <c r="I53" s="202">
        <v>12</v>
      </c>
      <c r="J53" s="233">
        <v>998</v>
      </c>
      <c r="K53" s="234">
        <v>108</v>
      </c>
      <c r="L53" s="194">
        <v>54</v>
      </c>
      <c r="M53" s="195">
        <v>9.24074074074074</v>
      </c>
      <c r="N53" s="207">
        <v>298497</v>
      </c>
      <c r="O53" s="206">
        <v>37156</v>
      </c>
      <c r="P53" s="221">
        <v>8.033615028528367</v>
      </c>
    </row>
    <row r="54" spans="1:16" s="10" customFormat="1" ht="15">
      <c r="A54" s="76">
        <v>50</v>
      </c>
      <c r="B54" s="222"/>
      <c r="C54" s="209" t="s">
        <v>29</v>
      </c>
      <c r="D54" s="198">
        <v>38947</v>
      </c>
      <c r="E54" s="191" t="s">
        <v>304</v>
      </c>
      <c r="F54" s="209" t="s">
        <v>150</v>
      </c>
      <c r="G54" s="208" t="s">
        <v>30</v>
      </c>
      <c r="H54" s="208" t="s">
        <v>55</v>
      </c>
      <c r="I54" s="208" t="s">
        <v>54</v>
      </c>
      <c r="J54" s="233">
        <v>931</v>
      </c>
      <c r="K54" s="234">
        <v>154</v>
      </c>
      <c r="L54" s="194">
        <v>25.66666666666667</v>
      </c>
      <c r="M54" s="195">
        <v>6.045454545454546</v>
      </c>
      <c r="N54" s="207">
        <v>21224.5</v>
      </c>
      <c r="O54" s="206">
        <v>2654</v>
      </c>
      <c r="P54" s="221">
        <v>7.997174076865107</v>
      </c>
    </row>
    <row r="55" spans="1:16" s="10" customFormat="1" ht="15">
      <c r="A55" s="76">
        <v>51</v>
      </c>
      <c r="B55" s="222"/>
      <c r="C55" s="203" t="s">
        <v>190</v>
      </c>
      <c r="D55" s="192">
        <v>38912</v>
      </c>
      <c r="E55" s="191" t="s">
        <v>272</v>
      </c>
      <c r="F55" s="203" t="s">
        <v>273</v>
      </c>
      <c r="G55" s="204">
        <v>15</v>
      </c>
      <c r="H55" s="204">
        <v>4</v>
      </c>
      <c r="I55" s="204">
        <v>9</v>
      </c>
      <c r="J55" s="233">
        <v>765.5</v>
      </c>
      <c r="K55" s="235">
        <v>166</v>
      </c>
      <c r="L55" s="194">
        <v>41.5</v>
      </c>
      <c r="M55" s="195">
        <v>4.61144578313253</v>
      </c>
      <c r="N55" s="213">
        <v>125583</v>
      </c>
      <c r="O55" s="212">
        <v>16460</v>
      </c>
      <c r="P55" s="221">
        <v>7.629586877278248</v>
      </c>
    </row>
    <row r="56" spans="1:16" s="10" customFormat="1" ht="15">
      <c r="A56" s="76">
        <v>52</v>
      </c>
      <c r="B56" s="222"/>
      <c r="C56" s="197" t="s">
        <v>144</v>
      </c>
      <c r="D56" s="198">
        <v>38863</v>
      </c>
      <c r="E56" s="205" t="s">
        <v>269</v>
      </c>
      <c r="F56" s="197" t="s">
        <v>288</v>
      </c>
      <c r="G56" s="202">
        <v>17</v>
      </c>
      <c r="H56" s="202">
        <v>1</v>
      </c>
      <c r="I56" s="202">
        <v>15</v>
      </c>
      <c r="J56" s="233">
        <v>755</v>
      </c>
      <c r="K56" s="234">
        <v>139</v>
      </c>
      <c r="L56" s="194">
        <v>139</v>
      </c>
      <c r="M56" s="195">
        <v>5.431654676258992</v>
      </c>
      <c r="N56" s="207">
        <v>86139</v>
      </c>
      <c r="O56" s="206">
        <v>13477</v>
      </c>
      <c r="P56" s="221">
        <v>6.391555984269496</v>
      </c>
    </row>
    <row r="57" spans="1:16" s="10" customFormat="1" ht="15">
      <c r="A57" s="76">
        <v>53</v>
      </c>
      <c r="B57" s="222"/>
      <c r="C57" s="191" t="s">
        <v>320</v>
      </c>
      <c r="D57" s="192">
        <v>38856</v>
      </c>
      <c r="E57" s="191" t="s">
        <v>270</v>
      </c>
      <c r="F57" s="191" t="s">
        <v>163</v>
      </c>
      <c r="G57" s="193">
        <v>160</v>
      </c>
      <c r="H57" s="193">
        <v>1</v>
      </c>
      <c r="I57" s="193">
        <v>17</v>
      </c>
      <c r="J57" s="231">
        <v>752</v>
      </c>
      <c r="K57" s="232">
        <v>127</v>
      </c>
      <c r="L57" s="194">
        <v>127</v>
      </c>
      <c r="M57" s="195">
        <v>5.921259842519686</v>
      </c>
      <c r="N57" s="196">
        <v>1154498</v>
      </c>
      <c r="O57" s="194">
        <v>180320</v>
      </c>
      <c r="P57" s="221">
        <v>6.402495563442768</v>
      </c>
    </row>
    <row r="58" spans="1:16" s="10" customFormat="1" ht="15">
      <c r="A58" s="76">
        <v>54</v>
      </c>
      <c r="B58" s="222"/>
      <c r="C58" s="191" t="s">
        <v>88</v>
      </c>
      <c r="D58" s="192">
        <v>38968</v>
      </c>
      <c r="E58" s="191" t="s">
        <v>272</v>
      </c>
      <c r="F58" s="191" t="s">
        <v>279</v>
      </c>
      <c r="G58" s="193">
        <v>1</v>
      </c>
      <c r="H58" s="193">
        <v>1</v>
      </c>
      <c r="I58" s="193">
        <v>0</v>
      </c>
      <c r="J58" s="231">
        <v>717</v>
      </c>
      <c r="K58" s="232">
        <v>93</v>
      </c>
      <c r="L58" s="194">
        <v>93</v>
      </c>
      <c r="M58" s="195">
        <v>7.70967741935484</v>
      </c>
      <c r="N58" s="196">
        <v>717</v>
      </c>
      <c r="O58" s="194">
        <v>93</v>
      </c>
      <c r="P58" s="221">
        <v>7.70967741935484</v>
      </c>
    </row>
    <row r="59" spans="1:16" s="10" customFormat="1" ht="15">
      <c r="A59" s="76">
        <v>55</v>
      </c>
      <c r="B59" s="222"/>
      <c r="C59" s="210" t="s">
        <v>331</v>
      </c>
      <c r="D59" s="192">
        <v>38849</v>
      </c>
      <c r="E59" s="191" t="s">
        <v>324</v>
      </c>
      <c r="F59" s="210" t="s">
        <v>332</v>
      </c>
      <c r="G59" s="211">
        <v>1</v>
      </c>
      <c r="H59" s="211">
        <v>1</v>
      </c>
      <c r="I59" s="211">
        <v>8</v>
      </c>
      <c r="J59" s="231">
        <v>694</v>
      </c>
      <c r="K59" s="232">
        <v>103</v>
      </c>
      <c r="L59" s="194">
        <v>103</v>
      </c>
      <c r="M59" s="195">
        <v>6.737864077669902</v>
      </c>
      <c r="N59" s="196">
        <v>7183</v>
      </c>
      <c r="O59" s="194">
        <v>1521</v>
      </c>
      <c r="P59" s="221">
        <v>4.722550953320184</v>
      </c>
    </row>
    <row r="60" spans="1:16" s="10" customFormat="1" ht="15">
      <c r="A60" s="76">
        <v>56</v>
      </c>
      <c r="B60" s="222"/>
      <c r="C60" s="197" t="s">
        <v>183</v>
      </c>
      <c r="D60" s="198">
        <v>38905</v>
      </c>
      <c r="E60" s="205" t="s">
        <v>269</v>
      </c>
      <c r="F60" s="197" t="s">
        <v>282</v>
      </c>
      <c r="G60" s="202">
        <v>41</v>
      </c>
      <c r="H60" s="202">
        <v>1</v>
      </c>
      <c r="I60" s="202">
        <v>10</v>
      </c>
      <c r="J60" s="233">
        <v>520</v>
      </c>
      <c r="K60" s="234">
        <v>104</v>
      </c>
      <c r="L60" s="194">
        <v>104</v>
      </c>
      <c r="M60" s="195">
        <v>5</v>
      </c>
      <c r="N60" s="207">
        <v>279147</v>
      </c>
      <c r="O60" s="206">
        <v>33652</v>
      </c>
      <c r="P60" s="221">
        <v>8.29510876025199</v>
      </c>
    </row>
    <row r="61" spans="1:16" s="10" customFormat="1" ht="15">
      <c r="A61" s="76">
        <v>57</v>
      </c>
      <c r="B61" s="222"/>
      <c r="C61" s="191" t="s">
        <v>305</v>
      </c>
      <c r="D61" s="192">
        <v>38835</v>
      </c>
      <c r="E61" s="191" t="s">
        <v>270</v>
      </c>
      <c r="F61" s="191" t="s">
        <v>280</v>
      </c>
      <c r="G61" s="193">
        <v>71</v>
      </c>
      <c r="H61" s="193">
        <v>1</v>
      </c>
      <c r="I61" s="193">
        <v>20</v>
      </c>
      <c r="J61" s="231">
        <v>479</v>
      </c>
      <c r="K61" s="232">
        <v>78</v>
      </c>
      <c r="L61" s="194">
        <v>78</v>
      </c>
      <c r="M61" s="195">
        <v>6.1410256410256405</v>
      </c>
      <c r="N61" s="196">
        <v>1010043</v>
      </c>
      <c r="O61" s="194">
        <v>125085</v>
      </c>
      <c r="P61" s="221">
        <v>8.074853099892072</v>
      </c>
    </row>
    <row r="62" spans="1:16" s="10" customFormat="1" ht="15">
      <c r="A62" s="76">
        <v>58</v>
      </c>
      <c r="B62" s="222"/>
      <c r="C62" s="191" t="s">
        <v>180</v>
      </c>
      <c r="D62" s="192">
        <v>38928</v>
      </c>
      <c r="E62" s="191" t="s">
        <v>304</v>
      </c>
      <c r="F62" s="191" t="s">
        <v>181</v>
      </c>
      <c r="G62" s="193">
        <v>7</v>
      </c>
      <c r="H62" s="193">
        <v>2</v>
      </c>
      <c r="I62" s="193">
        <v>11</v>
      </c>
      <c r="J62" s="231">
        <v>395</v>
      </c>
      <c r="K62" s="232">
        <v>82</v>
      </c>
      <c r="L62" s="194">
        <v>41</v>
      </c>
      <c r="M62" s="195">
        <v>4.817073170731708</v>
      </c>
      <c r="N62" s="196">
        <v>118092</v>
      </c>
      <c r="O62" s="194">
        <v>16238</v>
      </c>
      <c r="P62" s="221">
        <v>7.27257051361005</v>
      </c>
    </row>
    <row r="63" spans="1:16" s="10" customFormat="1" ht="15">
      <c r="A63" s="76">
        <v>59</v>
      </c>
      <c r="B63" s="222"/>
      <c r="C63" s="210" t="s">
        <v>157</v>
      </c>
      <c r="D63" s="192">
        <v>38877</v>
      </c>
      <c r="E63" s="191" t="s">
        <v>324</v>
      </c>
      <c r="F63" s="210" t="s">
        <v>128</v>
      </c>
      <c r="G63" s="211">
        <v>64</v>
      </c>
      <c r="H63" s="211">
        <v>2</v>
      </c>
      <c r="I63" s="211">
        <v>14</v>
      </c>
      <c r="J63" s="231">
        <v>299</v>
      </c>
      <c r="K63" s="232">
        <v>81</v>
      </c>
      <c r="L63" s="194">
        <v>40.5</v>
      </c>
      <c r="M63" s="195">
        <v>3.691358024691358</v>
      </c>
      <c r="N63" s="196">
        <v>233268</v>
      </c>
      <c r="O63" s="194">
        <v>37668</v>
      </c>
      <c r="P63" s="221">
        <v>6.192736540299456</v>
      </c>
    </row>
    <row r="64" spans="1:16" s="10" customFormat="1" ht="15">
      <c r="A64" s="76">
        <v>60</v>
      </c>
      <c r="B64" s="222"/>
      <c r="C64" s="197" t="s">
        <v>203</v>
      </c>
      <c r="D64" s="198">
        <v>38926</v>
      </c>
      <c r="E64" s="205" t="s">
        <v>269</v>
      </c>
      <c r="F64" s="197" t="s">
        <v>290</v>
      </c>
      <c r="G64" s="202">
        <v>40</v>
      </c>
      <c r="H64" s="202">
        <v>2</v>
      </c>
      <c r="I64" s="202">
        <v>7</v>
      </c>
      <c r="J64" s="233">
        <v>298</v>
      </c>
      <c r="K64" s="234">
        <v>43</v>
      </c>
      <c r="L64" s="194">
        <v>21.5</v>
      </c>
      <c r="M64" s="195">
        <v>6.930232558139535</v>
      </c>
      <c r="N64" s="207">
        <v>143001</v>
      </c>
      <c r="O64" s="206">
        <v>18788</v>
      </c>
      <c r="P64" s="221">
        <v>7.611294443261657</v>
      </c>
    </row>
    <row r="65" spans="1:16" s="10" customFormat="1" ht="15">
      <c r="A65" s="76">
        <v>61</v>
      </c>
      <c r="B65" s="222"/>
      <c r="C65" s="210" t="s">
        <v>32</v>
      </c>
      <c r="D65" s="192">
        <v>38905</v>
      </c>
      <c r="E65" s="191" t="s">
        <v>324</v>
      </c>
      <c r="F65" s="210" t="s">
        <v>192</v>
      </c>
      <c r="G65" s="211">
        <v>10</v>
      </c>
      <c r="H65" s="211">
        <v>1</v>
      </c>
      <c r="I65" s="211">
        <v>10</v>
      </c>
      <c r="J65" s="231">
        <v>271</v>
      </c>
      <c r="K65" s="232">
        <v>67</v>
      </c>
      <c r="L65" s="194">
        <v>67</v>
      </c>
      <c r="M65" s="195">
        <v>4.044776119402985</v>
      </c>
      <c r="N65" s="196">
        <v>29951</v>
      </c>
      <c r="O65" s="194">
        <v>4090</v>
      </c>
      <c r="P65" s="221">
        <v>7.322982885085573</v>
      </c>
    </row>
    <row r="66" spans="1:16" s="10" customFormat="1" ht="15">
      <c r="A66" s="76">
        <v>62</v>
      </c>
      <c r="B66" s="222"/>
      <c r="C66" s="197" t="s">
        <v>169</v>
      </c>
      <c r="D66" s="198">
        <v>38891</v>
      </c>
      <c r="E66" s="197" t="s">
        <v>253</v>
      </c>
      <c r="F66" s="197" t="s">
        <v>170</v>
      </c>
      <c r="G66" s="202">
        <v>55</v>
      </c>
      <c r="H66" s="202">
        <v>1</v>
      </c>
      <c r="I66" s="202">
        <v>11</v>
      </c>
      <c r="J66" s="231">
        <v>262</v>
      </c>
      <c r="K66" s="232">
        <v>52</v>
      </c>
      <c r="L66" s="194">
        <v>52</v>
      </c>
      <c r="M66" s="195">
        <v>5.038461538461538</v>
      </c>
      <c r="N66" s="196">
        <v>137660.5</v>
      </c>
      <c r="O66" s="194">
        <v>19232</v>
      </c>
      <c r="P66" s="221">
        <v>7.157887895174708</v>
      </c>
    </row>
    <row r="67" spans="1:16" s="10" customFormat="1" ht="15">
      <c r="A67" s="76">
        <v>63</v>
      </c>
      <c r="B67" s="222"/>
      <c r="C67" s="210" t="s">
        <v>173</v>
      </c>
      <c r="D67" s="192">
        <v>38891</v>
      </c>
      <c r="E67" s="191" t="s">
        <v>324</v>
      </c>
      <c r="F67" s="210" t="s">
        <v>56</v>
      </c>
      <c r="G67" s="211">
        <v>1</v>
      </c>
      <c r="H67" s="211">
        <v>1</v>
      </c>
      <c r="I67" s="211">
        <v>5</v>
      </c>
      <c r="J67" s="231">
        <v>262</v>
      </c>
      <c r="K67" s="232">
        <v>40</v>
      </c>
      <c r="L67" s="194">
        <v>40</v>
      </c>
      <c r="M67" s="195">
        <v>6.55</v>
      </c>
      <c r="N67" s="196">
        <v>5184.5</v>
      </c>
      <c r="O67" s="194">
        <v>1126</v>
      </c>
      <c r="P67" s="221">
        <v>4.604351687388987</v>
      </c>
    </row>
    <row r="68" spans="1:16" s="10" customFormat="1" ht="15">
      <c r="A68" s="76">
        <v>64</v>
      </c>
      <c r="B68" s="222"/>
      <c r="C68" s="209" t="s">
        <v>204</v>
      </c>
      <c r="D68" s="198">
        <v>38926</v>
      </c>
      <c r="E68" s="209" t="s">
        <v>281</v>
      </c>
      <c r="F68" s="209" t="s">
        <v>280</v>
      </c>
      <c r="G68" s="208" t="s">
        <v>205</v>
      </c>
      <c r="H68" s="208" t="s">
        <v>172</v>
      </c>
      <c r="I68" s="208" t="s">
        <v>30</v>
      </c>
      <c r="J68" s="231">
        <v>261</v>
      </c>
      <c r="K68" s="232">
        <v>60</v>
      </c>
      <c r="L68" s="194">
        <v>60</v>
      </c>
      <c r="M68" s="195">
        <v>4.35</v>
      </c>
      <c r="N68" s="207">
        <v>117806</v>
      </c>
      <c r="O68" s="206">
        <v>16661</v>
      </c>
      <c r="P68" s="221">
        <v>7.070764059780326</v>
      </c>
    </row>
    <row r="69" spans="1:16" s="10" customFormat="1" ht="15">
      <c r="A69" s="76">
        <v>65</v>
      </c>
      <c r="B69" s="222"/>
      <c r="C69" s="210" t="s">
        <v>42</v>
      </c>
      <c r="D69" s="192" t="s">
        <v>43</v>
      </c>
      <c r="E69" s="191" t="s">
        <v>324</v>
      </c>
      <c r="F69" s="210" t="s">
        <v>95</v>
      </c>
      <c r="G69" s="214">
        <v>10</v>
      </c>
      <c r="H69" s="211">
        <v>1</v>
      </c>
      <c r="I69" s="211">
        <v>32</v>
      </c>
      <c r="J69" s="231">
        <v>172</v>
      </c>
      <c r="K69" s="232">
        <v>32</v>
      </c>
      <c r="L69" s="194">
        <v>32</v>
      </c>
      <c r="M69" s="195">
        <v>5.375</v>
      </c>
      <c r="N69" s="196">
        <v>151807.5</v>
      </c>
      <c r="O69" s="194">
        <v>25603</v>
      </c>
      <c r="P69" s="221">
        <v>5.929285630590166</v>
      </c>
    </row>
    <row r="70" spans="1:16" s="10" customFormat="1" ht="15">
      <c r="A70" s="76">
        <v>66</v>
      </c>
      <c r="B70" s="222"/>
      <c r="C70" s="197" t="s">
        <v>289</v>
      </c>
      <c r="D70" s="198">
        <v>38814</v>
      </c>
      <c r="E70" s="205" t="s">
        <v>269</v>
      </c>
      <c r="F70" s="197" t="s">
        <v>290</v>
      </c>
      <c r="G70" s="202">
        <v>124</v>
      </c>
      <c r="H70" s="202">
        <v>1</v>
      </c>
      <c r="I70" s="202">
        <v>23</v>
      </c>
      <c r="J70" s="233">
        <v>163</v>
      </c>
      <c r="K70" s="234">
        <v>32</v>
      </c>
      <c r="L70" s="194">
        <v>32</v>
      </c>
      <c r="M70" s="195">
        <v>5.09375</v>
      </c>
      <c r="N70" s="207">
        <v>1057347.5</v>
      </c>
      <c r="O70" s="206">
        <v>172978</v>
      </c>
      <c r="P70" s="221">
        <v>6.112612586571702</v>
      </c>
    </row>
    <row r="71" spans="1:16" s="10" customFormat="1" ht="15">
      <c r="A71" s="76">
        <v>67</v>
      </c>
      <c r="B71" s="222"/>
      <c r="C71" s="191" t="s">
        <v>147</v>
      </c>
      <c r="D71" s="192">
        <v>38863</v>
      </c>
      <c r="E71" s="191" t="s">
        <v>272</v>
      </c>
      <c r="F71" s="191" t="s">
        <v>273</v>
      </c>
      <c r="G71" s="193">
        <v>61</v>
      </c>
      <c r="H71" s="193">
        <v>1</v>
      </c>
      <c r="I71" s="193">
        <v>15</v>
      </c>
      <c r="J71" s="231">
        <v>147</v>
      </c>
      <c r="K71" s="232">
        <v>31</v>
      </c>
      <c r="L71" s="194">
        <v>31</v>
      </c>
      <c r="M71" s="195">
        <v>4.741935483870968</v>
      </c>
      <c r="N71" s="196">
        <v>1659711.5</v>
      </c>
      <c r="O71" s="194">
        <v>226474</v>
      </c>
      <c r="P71" s="221">
        <v>7.32848583060307</v>
      </c>
    </row>
    <row r="72" spans="1:16" s="10" customFormat="1" ht="15">
      <c r="A72" s="76">
        <v>68</v>
      </c>
      <c r="B72" s="222"/>
      <c r="C72" s="210" t="s">
        <v>209</v>
      </c>
      <c r="D72" s="192">
        <v>38926</v>
      </c>
      <c r="E72" s="191" t="s">
        <v>324</v>
      </c>
      <c r="F72" s="210" t="s">
        <v>210</v>
      </c>
      <c r="G72" s="211">
        <v>14</v>
      </c>
      <c r="H72" s="211">
        <v>1</v>
      </c>
      <c r="I72" s="211">
        <v>7</v>
      </c>
      <c r="J72" s="231">
        <v>140</v>
      </c>
      <c r="K72" s="232">
        <v>33</v>
      </c>
      <c r="L72" s="194">
        <v>33</v>
      </c>
      <c r="M72" s="195">
        <v>4.242424242424241</v>
      </c>
      <c r="N72" s="196">
        <v>12199</v>
      </c>
      <c r="O72" s="194">
        <v>1730</v>
      </c>
      <c r="P72" s="221">
        <v>7.051445086705201</v>
      </c>
    </row>
    <row r="73" spans="1:16" s="10" customFormat="1" ht="15">
      <c r="A73" s="76">
        <v>69</v>
      </c>
      <c r="B73" s="222"/>
      <c r="C73" s="191" t="s">
        <v>166</v>
      </c>
      <c r="D73" s="192">
        <v>38884</v>
      </c>
      <c r="E73" s="191" t="s">
        <v>272</v>
      </c>
      <c r="F73" s="191" t="s">
        <v>160</v>
      </c>
      <c r="G73" s="193">
        <v>4</v>
      </c>
      <c r="H73" s="193">
        <v>1</v>
      </c>
      <c r="I73" s="193">
        <v>10</v>
      </c>
      <c r="J73" s="231">
        <v>103</v>
      </c>
      <c r="K73" s="232">
        <v>25</v>
      </c>
      <c r="L73" s="194">
        <v>25</v>
      </c>
      <c r="M73" s="195">
        <v>4.12</v>
      </c>
      <c r="N73" s="196">
        <v>13481.5</v>
      </c>
      <c r="O73" s="194">
        <v>2162</v>
      </c>
      <c r="P73" s="221">
        <v>6.235661424606847</v>
      </c>
    </row>
    <row r="74" spans="1:16" s="10" customFormat="1" ht="15">
      <c r="A74" s="76">
        <v>70</v>
      </c>
      <c r="B74" s="222"/>
      <c r="C74" s="210" t="s">
        <v>328</v>
      </c>
      <c r="D74" s="192">
        <v>38744</v>
      </c>
      <c r="E74" s="191" t="s">
        <v>324</v>
      </c>
      <c r="F74" s="210" t="s">
        <v>58</v>
      </c>
      <c r="G74" s="211">
        <v>7</v>
      </c>
      <c r="H74" s="211">
        <v>1</v>
      </c>
      <c r="I74" s="211">
        <v>27</v>
      </c>
      <c r="J74" s="231">
        <v>81</v>
      </c>
      <c r="K74" s="232">
        <v>26</v>
      </c>
      <c r="L74" s="194">
        <v>26</v>
      </c>
      <c r="M74" s="195">
        <v>3.115384615384615</v>
      </c>
      <c r="N74" s="196">
        <v>82559.5</v>
      </c>
      <c r="O74" s="194">
        <v>13074</v>
      </c>
      <c r="P74" s="221">
        <v>6.314785069603791</v>
      </c>
    </row>
    <row r="75" spans="1:16" s="10" customFormat="1" ht="15.75" thickBot="1">
      <c r="A75" s="76">
        <v>71</v>
      </c>
      <c r="B75" s="223"/>
      <c r="C75" s="224" t="s">
        <v>156</v>
      </c>
      <c r="D75" s="225">
        <v>38877</v>
      </c>
      <c r="E75" s="224" t="s">
        <v>272</v>
      </c>
      <c r="F75" s="224" t="s">
        <v>284</v>
      </c>
      <c r="G75" s="226">
        <v>50</v>
      </c>
      <c r="H75" s="226">
        <v>1</v>
      </c>
      <c r="I75" s="226">
        <v>13</v>
      </c>
      <c r="J75" s="236">
        <v>50</v>
      </c>
      <c r="K75" s="237">
        <v>10</v>
      </c>
      <c r="L75" s="227">
        <v>10</v>
      </c>
      <c r="M75" s="228">
        <v>5</v>
      </c>
      <c r="N75" s="229">
        <v>267994</v>
      </c>
      <c r="O75" s="227">
        <v>39785</v>
      </c>
      <c r="P75" s="230">
        <v>6.7360563026266185</v>
      </c>
    </row>
    <row r="76" spans="1:16" s="29" customFormat="1" ht="15">
      <c r="A76" s="77"/>
      <c r="B76" s="215"/>
      <c r="C76" s="181" t="s">
        <v>255</v>
      </c>
      <c r="D76" s="182"/>
      <c r="E76" s="181" t="s">
        <v>89</v>
      </c>
      <c r="F76" s="181"/>
      <c r="G76" s="183"/>
      <c r="H76" s="184">
        <f>SUM(H5:H75)</f>
        <v>1178</v>
      </c>
      <c r="I76" s="183"/>
      <c r="J76" s="185">
        <f>SUM(J5:J75)</f>
        <v>2628421.5</v>
      </c>
      <c r="K76" s="186">
        <f>SUM(K5:K75)</f>
        <v>351003</v>
      </c>
      <c r="L76" s="186">
        <f>K76/H76</f>
        <v>297.96519524618</v>
      </c>
      <c r="M76" s="187">
        <f>J76/K76</f>
        <v>7.488316339176588</v>
      </c>
      <c r="N76" s="188"/>
      <c r="O76" s="186"/>
      <c r="P76" s="189"/>
    </row>
    <row r="77" spans="1:16" s="29" customFormat="1" ht="15">
      <c r="A77" s="77"/>
      <c r="B77" s="101"/>
      <c r="C77" s="84" t="s">
        <v>254</v>
      </c>
      <c r="D77" s="85"/>
      <c r="E77" s="84" t="s">
        <v>45</v>
      </c>
      <c r="F77" s="84"/>
      <c r="G77" s="86"/>
      <c r="H77" s="87">
        <v>1090</v>
      </c>
      <c r="I77" s="86"/>
      <c r="J77" s="177">
        <v>2706253</v>
      </c>
      <c r="K77" s="92">
        <v>374280</v>
      </c>
      <c r="L77" s="92">
        <f>K77/H77</f>
        <v>343.3761467889908</v>
      </c>
      <c r="M77" s="88">
        <f>J77/K77</f>
        <v>7.2305573367532325</v>
      </c>
      <c r="N77" s="139"/>
      <c r="O77" s="92"/>
      <c r="P77" s="143"/>
    </row>
    <row r="78" spans="1:16" s="29" customFormat="1" ht="15.75" thickBot="1">
      <c r="A78" s="77"/>
      <c r="B78" s="102"/>
      <c r="C78" s="103" t="s">
        <v>286</v>
      </c>
      <c r="D78" s="104"/>
      <c r="E78" s="103" t="s">
        <v>45</v>
      </c>
      <c r="F78" s="103"/>
      <c r="G78" s="105"/>
      <c r="H78" s="106">
        <v>987</v>
      </c>
      <c r="I78" s="105"/>
      <c r="J78" s="138">
        <v>1647747.25</v>
      </c>
      <c r="K78" s="107">
        <v>240933</v>
      </c>
      <c r="L78" s="107">
        <f>K78/H78</f>
        <v>244.10638297872342</v>
      </c>
      <c r="M78" s="108">
        <f>J78/K78</f>
        <v>6.839026824884926</v>
      </c>
      <c r="N78" s="140"/>
      <c r="O78" s="107"/>
      <c r="P78" s="144"/>
    </row>
    <row r="79" spans="1:17" s="10" customFormat="1" ht="15.75" thickBot="1">
      <c r="A79" s="78"/>
      <c r="B79" s="9"/>
      <c r="D79" s="27"/>
      <c r="E79" s="32"/>
      <c r="F79" s="32"/>
      <c r="G79" s="11"/>
      <c r="H79" s="11"/>
      <c r="I79" s="11"/>
      <c r="J79" s="178"/>
      <c r="K79" s="89"/>
      <c r="L79" s="90"/>
      <c r="M79" s="43"/>
      <c r="N79" s="141"/>
      <c r="O79" s="90"/>
      <c r="P79" s="145"/>
      <c r="Q79" s="12"/>
    </row>
    <row r="80" spans="1:17" s="10" customFormat="1" ht="13.5" customHeight="1">
      <c r="A80" s="78"/>
      <c r="B80" s="9"/>
      <c r="C80" s="301" t="s">
        <v>257</v>
      </c>
      <c r="D80" s="302"/>
      <c r="E80" s="314" t="s">
        <v>218</v>
      </c>
      <c r="F80" s="315"/>
      <c r="G80" s="316"/>
      <c r="H80" s="44"/>
      <c r="I80" s="11"/>
      <c r="J80" s="178"/>
      <c r="K80" s="89"/>
      <c r="L80" s="305" t="s">
        <v>250</v>
      </c>
      <c r="M80" s="305"/>
      <c r="N80" s="305"/>
      <c r="O80" s="305"/>
      <c r="P80" s="305"/>
      <c r="Q80" s="45"/>
    </row>
    <row r="81" spans="1:16" s="10" customFormat="1" ht="15.75" thickBot="1">
      <c r="A81" s="78"/>
      <c r="B81" s="9"/>
      <c r="C81" s="303"/>
      <c r="D81" s="304"/>
      <c r="E81" s="17" t="s">
        <v>1</v>
      </c>
      <c r="F81" s="19" t="s">
        <v>219</v>
      </c>
      <c r="G81" s="20" t="s">
        <v>220</v>
      </c>
      <c r="H81" s="11"/>
      <c r="I81" s="46"/>
      <c r="J81" s="178"/>
      <c r="K81" s="90"/>
      <c r="L81" s="305"/>
      <c r="M81" s="305"/>
      <c r="N81" s="305"/>
      <c r="O81" s="305"/>
      <c r="P81" s="305"/>
    </row>
    <row r="82" spans="1:16" s="10" customFormat="1" ht="15">
      <c r="A82" s="78"/>
      <c r="B82" s="9"/>
      <c r="C82" s="18" t="s">
        <v>242</v>
      </c>
      <c r="D82" s="30" t="s">
        <v>54</v>
      </c>
      <c r="E82" s="21" t="s">
        <v>222</v>
      </c>
      <c r="F82" s="158" t="s">
        <v>2</v>
      </c>
      <c r="G82" s="159" t="s">
        <v>3</v>
      </c>
      <c r="H82" s="11"/>
      <c r="I82" s="46"/>
      <c r="J82" s="178"/>
      <c r="K82" s="90"/>
      <c r="L82" s="305"/>
      <c r="M82" s="305"/>
      <c r="N82" s="305"/>
      <c r="O82" s="305"/>
      <c r="P82" s="305"/>
    </row>
    <row r="83" spans="1:16" s="10" customFormat="1" ht="15">
      <c r="A83" s="78"/>
      <c r="B83" s="9"/>
      <c r="C83" s="14" t="s">
        <v>243</v>
      </c>
      <c r="D83" s="25">
        <f>K5+K6+K7+K10+K30</f>
        <v>150808</v>
      </c>
      <c r="E83" s="22" t="s">
        <v>223</v>
      </c>
      <c r="F83" s="160" t="s">
        <v>4</v>
      </c>
      <c r="G83" s="161" t="s">
        <v>5</v>
      </c>
      <c r="H83" s="11"/>
      <c r="I83" s="46"/>
      <c r="J83" s="178"/>
      <c r="K83" s="90"/>
      <c r="L83" s="313" t="s">
        <v>0</v>
      </c>
      <c r="M83" s="313"/>
      <c r="N83" s="313"/>
      <c r="O83" s="313"/>
      <c r="P83" s="313"/>
    </row>
    <row r="84" spans="1:16" s="10" customFormat="1" ht="15">
      <c r="A84" s="78"/>
      <c r="B84" s="9"/>
      <c r="C84" s="14"/>
      <c r="D84" s="37"/>
      <c r="E84" s="22" t="s">
        <v>224</v>
      </c>
      <c r="F84" s="160" t="s">
        <v>6</v>
      </c>
      <c r="G84" s="161" t="s">
        <v>7</v>
      </c>
      <c r="H84" s="11"/>
      <c r="I84" s="46"/>
      <c r="J84" s="178"/>
      <c r="K84" s="90"/>
      <c r="L84" s="313"/>
      <c r="M84" s="313"/>
      <c r="N84" s="313"/>
      <c r="O84" s="313"/>
      <c r="P84" s="313"/>
    </row>
    <row r="85" spans="1:16" s="10" customFormat="1" ht="15">
      <c r="A85" s="78"/>
      <c r="B85" s="9"/>
      <c r="C85" s="14"/>
      <c r="D85" s="37"/>
      <c r="E85" s="22" t="s">
        <v>225</v>
      </c>
      <c r="F85" s="160" t="s">
        <v>8</v>
      </c>
      <c r="G85" s="161" t="s">
        <v>9</v>
      </c>
      <c r="H85" s="11"/>
      <c r="I85" s="46"/>
      <c r="J85" s="178"/>
      <c r="K85" s="90"/>
      <c r="L85" s="313"/>
      <c r="M85" s="313"/>
      <c r="N85" s="313"/>
      <c r="O85" s="313"/>
      <c r="P85" s="313"/>
    </row>
    <row r="86" spans="1:16" s="10" customFormat="1" ht="15.75" thickBot="1">
      <c r="A86" s="78"/>
      <c r="B86" s="9"/>
      <c r="C86" s="15"/>
      <c r="D86" s="38"/>
      <c r="E86" s="23"/>
      <c r="F86" s="16"/>
      <c r="G86" s="13"/>
      <c r="H86" s="11"/>
      <c r="I86" s="46"/>
      <c r="J86" s="178"/>
      <c r="K86" s="90"/>
      <c r="L86" s="90"/>
      <c r="M86" s="43"/>
      <c r="N86" s="40"/>
      <c r="O86" s="90"/>
      <c r="P86" s="145"/>
    </row>
    <row r="87" spans="1:16" s="10" customFormat="1" ht="15.75" thickBot="1">
      <c r="A87" s="78"/>
      <c r="B87" s="9"/>
      <c r="D87" s="27"/>
      <c r="E87" s="32"/>
      <c r="F87" s="32"/>
      <c r="G87" s="11"/>
      <c r="H87" s="11"/>
      <c r="I87" s="11"/>
      <c r="J87" s="178"/>
      <c r="K87" s="90"/>
      <c r="L87" s="93"/>
      <c r="M87" s="53"/>
      <c r="N87" s="54"/>
      <c r="O87" s="93"/>
      <c r="P87" s="146"/>
    </row>
    <row r="88" spans="1:16" s="55" customFormat="1" ht="21.75" customHeight="1">
      <c r="A88" s="78"/>
      <c r="B88" s="49"/>
      <c r="C88" s="50" t="s">
        <v>256</v>
      </c>
      <c r="D88" s="296" t="s">
        <v>215</v>
      </c>
      <c r="E88" s="297"/>
      <c r="F88" s="297"/>
      <c r="G88" s="298"/>
      <c r="H88" s="51"/>
      <c r="I88" s="52"/>
      <c r="J88" s="179"/>
      <c r="K88" s="93"/>
      <c r="L88" s="93"/>
      <c r="M88" s="53"/>
      <c r="N88" s="54"/>
      <c r="O88" s="93"/>
      <c r="P88" s="146"/>
    </row>
    <row r="89" spans="1:16" s="55" customFormat="1" ht="33" customHeight="1" thickBot="1">
      <c r="A89" s="78"/>
      <c r="B89" s="49"/>
      <c r="C89" s="56"/>
      <c r="D89" s="57" t="s">
        <v>216</v>
      </c>
      <c r="E89" s="58" t="s">
        <v>231</v>
      </c>
      <c r="F89" s="58" t="s">
        <v>217</v>
      </c>
      <c r="G89" s="190" t="s">
        <v>221</v>
      </c>
      <c r="H89" s="52"/>
      <c r="I89" s="60"/>
      <c r="J89" s="179"/>
      <c r="K89" s="93"/>
      <c r="L89" s="93"/>
      <c r="M89" s="53"/>
      <c r="N89" s="54"/>
      <c r="O89" s="93"/>
      <c r="P89" s="146"/>
    </row>
    <row r="90" spans="1:16" s="55" customFormat="1" ht="15">
      <c r="A90" s="76">
        <v>1</v>
      </c>
      <c r="B90" s="49"/>
      <c r="C90" s="61" t="s">
        <v>246</v>
      </c>
      <c r="D90" s="62">
        <v>9</v>
      </c>
      <c r="E90" s="63">
        <v>919017</v>
      </c>
      <c r="F90" s="64">
        <v>119377</v>
      </c>
      <c r="G90" s="65">
        <f aca="true" t="shared" si="0" ref="G90:G98">E90/F90</f>
        <v>7.698442748603164</v>
      </c>
      <c r="H90" s="52"/>
      <c r="I90" s="60"/>
      <c r="J90" s="179"/>
      <c r="K90" s="93"/>
      <c r="L90" s="93"/>
      <c r="M90" s="53"/>
      <c r="N90" s="54"/>
      <c r="O90" s="93"/>
      <c r="P90" s="146"/>
    </row>
    <row r="91" spans="1:16" s="55" customFormat="1" ht="15">
      <c r="A91" s="76">
        <v>2</v>
      </c>
      <c r="B91" s="49"/>
      <c r="C91" s="66" t="s">
        <v>244</v>
      </c>
      <c r="D91" s="67">
        <v>16</v>
      </c>
      <c r="E91" s="68">
        <v>702440.5</v>
      </c>
      <c r="F91" s="69">
        <v>92760</v>
      </c>
      <c r="G91" s="70">
        <f t="shared" si="0"/>
        <v>7.572666019836136</v>
      </c>
      <c r="H91" s="52"/>
      <c r="I91" s="60"/>
      <c r="J91" s="179"/>
      <c r="K91" s="93"/>
      <c r="L91" s="93"/>
      <c r="M91" s="53"/>
      <c r="N91" s="54"/>
      <c r="O91" s="93"/>
      <c r="P91" s="146"/>
    </row>
    <row r="92" spans="1:16" s="55" customFormat="1" ht="15">
      <c r="A92" s="76">
        <v>3</v>
      </c>
      <c r="B92" s="49"/>
      <c r="C92" s="66" t="s">
        <v>245</v>
      </c>
      <c r="D92" s="67">
        <v>16</v>
      </c>
      <c r="E92" s="68">
        <v>655606</v>
      </c>
      <c r="F92" s="69">
        <v>88252</v>
      </c>
      <c r="G92" s="70">
        <f t="shared" si="0"/>
        <v>7.428794814848389</v>
      </c>
      <c r="H92" s="52"/>
      <c r="I92" s="60"/>
      <c r="J92" s="179"/>
      <c r="K92" s="93"/>
      <c r="L92" s="93"/>
      <c r="M92" s="53"/>
      <c r="N92" s="54"/>
      <c r="O92" s="93"/>
      <c r="P92" s="146"/>
    </row>
    <row r="93" spans="1:16" s="55" customFormat="1" ht="15">
      <c r="A93" s="76">
        <v>4</v>
      </c>
      <c r="B93" s="49"/>
      <c r="C93" s="66" t="s">
        <v>253</v>
      </c>
      <c r="D93" s="67">
        <v>3</v>
      </c>
      <c r="E93" s="68">
        <v>244315</v>
      </c>
      <c r="F93" s="69">
        <v>33070</v>
      </c>
      <c r="G93" s="70">
        <f t="shared" si="0"/>
        <v>7.387813728454793</v>
      </c>
      <c r="H93" s="52"/>
      <c r="I93" s="60"/>
      <c r="J93" s="179"/>
      <c r="K93" s="93"/>
      <c r="L93" s="93"/>
      <c r="M93" s="53"/>
      <c r="N93" s="54"/>
      <c r="O93" s="93"/>
      <c r="P93" s="146"/>
    </row>
    <row r="94" spans="1:16" s="55" customFormat="1" ht="15">
      <c r="A94" s="76">
        <v>5</v>
      </c>
      <c r="B94" s="49"/>
      <c r="C94" s="66" t="s">
        <v>304</v>
      </c>
      <c r="D94" s="67">
        <v>6</v>
      </c>
      <c r="E94" s="68">
        <v>59996.5</v>
      </c>
      <c r="F94" s="69">
        <v>7852</v>
      </c>
      <c r="G94" s="70">
        <f t="shared" si="0"/>
        <v>7.640919510952624</v>
      </c>
      <c r="H94" s="52"/>
      <c r="I94" s="60"/>
      <c r="J94" s="179"/>
      <c r="K94" s="93"/>
      <c r="L94" s="93"/>
      <c r="M94" s="53"/>
      <c r="N94" s="54"/>
      <c r="O94" s="93"/>
      <c r="P94" s="146"/>
    </row>
    <row r="95" spans="1:16" s="55" customFormat="1" ht="15">
      <c r="A95" s="76">
        <v>6</v>
      </c>
      <c r="B95" s="49"/>
      <c r="C95" s="66" t="s">
        <v>287</v>
      </c>
      <c r="D95" s="67">
        <v>1</v>
      </c>
      <c r="E95" s="68">
        <v>19468</v>
      </c>
      <c r="F95" s="69">
        <v>2952</v>
      </c>
      <c r="G95" s="70">
        <f t="shared" si="0"/>
        <v>6.594850948509485</v>
      </c>
      <c r="H95" s="52"/>
      <c r="I95" s="60"/>
      <c r="J95" s="179"/>
      <c r="K95" s="93"/>
      <c r="L95" s="93"/>
      <c r="M95" s="53"/>
      <c r="N95" s="54"/>
      <c r="O95" s="93"/>
      <c r="P95" s="146"/>
    </row>
    <row r="96" spans="1:16" s="55" customFormat="1" ht="15">
      <c r="A96" s="76">
        <v>7</v>
      </c>
      <c r="B96" s="49"/>
      <c r="C96" s="66" t="s">
        <v>324</v>
      </c>
      <c r="D96" s="67">
        <v>15</v>
      </c>
      <c r="E96" s="68">
        <v>16005</v>
      </c>
      <c r="F96" s="69">
        <v>3532</v>
      </c>
      <c r="G96" s="70">
        <f t="shared" si="0"/>
        <v>4.531426953567384</v>
      </c>
      <c r="H96" s="52"/>
      <c r="I96" s="60"/>
      <c r="J96" s="179"/>
      <c r="K96" s="93"/>
      <c r="L96" s="93"/>
      <c r="M96" s="53"/>
      <c r="N96" s="54"/>
      <c r="O96" s="93"/>
      <c r="P96" s="146"/>
    </row>
    <row r="97" spans="1:16" s="55" customFormat="1" ht="15">
      <c r="A97" s="76">
        <v>8</v>
      </c>
      <c r="B97" s="49"/>
      <c r="C97" s="66" t="s">
        <v>247</v>
      </c>
      <c r="D97" s="67">
        <v>2</v>
      </c>
      <c r="E97" s="68">
        <v>6534</v>
      </c>
      <c r="F97" s="69">
        <v>2178</v>
      </c>
      <c r="G97" s="70">
        <f t="shared" si="0"/>
        <v>3</v>
      </c>
      <c r="H97" s="52"/>
      <c r="I97" s="60"/>
      <c r="J97" s="179"/>
      <c r="K97" s="93"/>
      <c r="L97" s="93"/>
      <c r="M97" s="53"/>
      <c r="N97" s="54"/>
      <c r="O97" s="93"/>
      <c r="P97" s="146"/>
    </row>
    <row r="98" spans="1:16" s="55" customFormat="1" ht="15">
      <c r="A98" s="76">
        <v>9</v>
      </c>
      <c r="B98" s="49"/>
      <c r="C98" s="66" t="s">
        <v>281</v>
      </c>
      <c r="D98" s="67">
        <v>3</v>
      </c>
      <c r="E98" s="68">
        <v>5039.5</v>
      </c>
      <c r="F98" s="69">
        <v>1030</v>
      </c>
      <c r="G98" s="70">
        <f t="shared" si="0"/>
        <v>4.8927184466019416</v>
      </c>
      <c r="H98" s="52"/>
      <c r="I98" s="60"/>
      <c r="J98" s="179"/>
      <c r="K98" s="93"/>
      <c r="L98" s="93"/>
      <c r="M98" s="53"/>
      <c r="N98" s="54"/>
      <c r="O98" s="93"/>
      <c r="P98" s="146"/>
    </row>
    <row r="99" spans="1:16" s="55" customFormat="1" ht="15">
      <c r="A99" s="76">
        <v>10</v>
      </c>
      <c r="B99" s="49"/>
      <c r="C99" s="66" t="s">
        <v>248</v>
      </c>
      <c r="D99" s="67" t="s">
        <v>175</v>
      </c>
      <c r="E99" s="68" t="s">
        <v>175</v>
      </c>
      <c r="F99" s="69" t="s">
        <v>175</v>
      </c>
      <c r="G99" s="70" t="s">
        <v>175</v>
      </c>
      <c r="H99" s="52"/>
      <c r="I99" s="60"/>
      <c r="J99" s="179"/>
      <c r="K99" s="93"/>
      <c r="L99" s="93"/>
      <c r="M99" s="53"/>
      <c r="N99" s="54"/>
      <c r="O99" s="93"/>
      <c r="P99" s="146"/>
    </row>
    <row r="100" spans="1:16" s="55" customFormat="1" ht="15">
      <c r="A100" s="76">
        <v>11</v>
      </c>
      <c r="B100" s="49"/>
      <c r="C100" s="66" t="s">
        <v>123</v>
      </c>
      <c r="D100" s="67" t="s">
        <v>175</v>
      </c>
      <c r="E100" s="68" t="s">
        <v>175</v>
      </c>
      <c r="F100" s="69" t="s">
        <v>175</v>
      </c>
      <c r="G100" s="70" t="s">
        <v>175</v>
      </c>
      <c r="H100" s="52"/>
      <c r="I100" s="60"/>
      <c r="J100" s="179"/>
      <c r="K100" s="93"/>
      <c r="L100" s="93"/>
      <c r="M100" s="53"/>
      <c r="N100" s="54"/>
      <c r="O100" s="93"/>
      <c r="P100" s="146"/>
    </row>
    <row r="101" spans="1:16" s="55" customFormat="1" ht="15">
      <c r="A101" s="76">
        <v>12</v>
      </c>
      <c r="B101" s="49"/>
      <c r="C101" s="66" t="s">
        <v>288</v>
      </c>
      <c r="D101" s="67" t="s">
        <v>175</v>
      </c>
      <c r="E101" s="68" t="s">
        <v>175</v>
      </c>
      <c r="F101" s="69" t="s">
        <v>175</v>
      </c>
      <c r="G101" s="70" t="s">
        <v>175</v>
      </c>
      <c r="H101" s="52"/>
      <c r="I101" s="60"/>
      <c r="J101" s="179"/>
      <c r="K101" s="93"/>
      <c r="L101" s="93"/>
      <c r="M101" s="53"/>
      <c r="N101" s="54"/>
      <c r="O101" s="93"/>
      <c r="P101" s="146"/>
    </row>
    <row r="102" spans="1:16" s="55" customFormat="1" ht="15.75" thickBot="1">
      <c r="A102" s="78"/>
      <c r="B102" s="49"/>
      <c r="C102" s="71"/>
      <c r="D102" s="72"/>
      <c r="E102" s="73"/>
      <c r="F102" s="74"/>
      <c r="G102" s="59"/>
      <c r="H102" s="52"/>
      <c r="I102" s="60"/>
      <c r="J102" s="179"/>
      <c r="K102" s="93"/>
      <c r="L102" s="90"/>
      <c r="M102" s="43"/>
      <c r="N102" s="40"/>
      <c r="O102" s="90"/>
      <c r="P102" s="145"/>
    </row>
    <row r="103" spans="1:16" s="10" customFormat="1" ht="15">
      <c r="A103" s="78"/>
      <c r="B103" s="9"/>
      <c r="D103" s="27"/>
      <c r="E103" s="32"/>
      <c r="F103" s="32"/>
      <c r="G103" s="11"/>
      <c r="H103" s="11"/>
      <c r="I103" s="11"/>
      <c r="J103" s="178"/>
      <c r="K103" s="90"/>
      <c r="L103" s="90"/>
      <c r="M103" s="43"/>
      <c r="N103" s="40"/>
      <c r="O103" s="90"/>
      <c r="P103" s="145"/>
    </row>
    <row r="104" spans="1:16" s="10" customFormat="1" ht="15">
      <c r="A104" s="78"/>
      <c r="B104" s="9"/>
      <c r="D104" s="27"/>
      <c r="E104" s="32"/>
      <c r="F104" s="32"/>
      <c r="G104" s="11"/>
      <c r="H104" s="11"/>
      <c r="I104" s="11"/>
      <c r="J104" s="178"/>
      <c r="K104" s="90"/>
      <c r="L104" s="90"/>
      <c r="M104" s="43"/>
      <c r="N104" s="40"/>
      <c r="O104" s="90"/>
      <c r="P104" s="145"/>
    </row>
    <row r="105" spans="1:16" s="10" customFormat="1" ht="15">
      <c r="A105" s="78"/>
      <c r="B105" s="9"/>
      <c r="D105" s="27"/>
      <c r="E105" s="32"/>
      <c r="F105" s="32"/>
      <c r="G105" s="11"/>
      <c r="H105" s="11"/>
      <c r="I105" s="11"/>
      <c r="J105" s="178"/>
      <c r="K105" s="90"/>
      <c r="L105" s="90"/>
      <c r="M105" s="43"/>
      <c r="N105" s="40"/>
      <c r="O105" s="90"/>
      <c r="P105" s="145"/>
    </row>
    <row r="106" spans="1:16" s="10" customFormat="1" ht="15">
      <c r="A106" s="78"/>
      <c r="B106" s="9"/>
      <c r="D106" s="27"/>
      <c r="E106" s="32"/>
      <c r="F106" s="32"/>
      <c r="G106" s="11"/>
      <c r="H106" s="11"/>
      <c r="I106" s="11"/>
      <c r="J106" s="178"/>
      <c r="K106" s="90"/>
      <c r="L106" s="90"/>
      <c r="M106" s="43"/>
      <c r="N106" s="40"/>
      <c r="O106" s="90"/>
      <c r="P106" s="145"/>
    </row>
    <row r="107" spans="1:16" s="10" customFormat="1" ht="15">
      <c r="A107" s="78"/>
      <c r="B107" s="9"/>
      <c r="D107" s="27"/>
      <c r="E107" s="32"/>
      <c r="F107" s="32"/>
      <c r="G107" s="11"/>
      <c r="H107" s="11"/>
      <c r="I107" s="11"/>
      <c r="J107" s="178"/>
      <c r="K107" s="90"/>
      <c r="L107" s="90"/>
      <c r="M107" s="43"/>
      <c r="N107" s="40"/>
      <c r="O107" s="90"/>
      <c r="P107" s="145"/>
    </row>
    <row r="108" spans="1:16" s="10" customFormat="1" ht="15">
      <c r="A108" s="78"/>
      <c r="B108" s="9"/>
      <c r="D108" s="27"/>
      <c r="E108" s="32"/>
      <c r="F108" s="32"/>
      <c r="G108" s="11"/>
      <c r="H108" s="11"/>
      <c r="I108" s="11"/>
      <c r="J108" s="178"/>
      <c r="K108" s="90"/>
      <c r="L108" s="90"/>
      <c r="M108" s="43"/>
      <c r="N108" s="40"/>
      <c r="O108" s="90"/>
      <c r="P108" s="145"/>
    </row>
    <row r="109" spans="1:16" s="10" customFormat="1" ht="15">
      <c r="A109" s="78"/>
      <c r="B109" s="9"/>
      <c r="D109" s="27"/>
      <c r="E109" s="32"/>
      <c r="F109" s="32"/>
      <c r="G109" s="11"/>
      <c r="H109" s="11"/>
      <c r="I109" s="11"/>
      <c r="J109" s="178"/>
      <c r="K109" s="90"/>
      <c r="L109" s="90"/>
      <c r="M109" s="43"/>
      <c r="N109" s="40"/>
      <c r="O109" s="90"/>
      <c r="P109" s="145"/>
    </row>
    <row r="110" spans="1:16" s="10" customFormat="1" ht="15">
      <c r="A110" s="78"/>
      <c r="B110" s="9"/>
      <c r="D110" s="27"/>
      <c r="E110" s="32"/>
      <c r="F110" s="32"/>
      <c r="G110" s="11"/>
      <c r="H110" s="11"/>
      <c r="I110" s="11"/>
      <c r="J110" s="178"/>
      <c r="K110" s="90"/>
      <c r="L110" s="90"/>
      <c r="M110" s="43"/>
      <c r="N110" s="40"/>
      <c r="O110" s="90"/>
      <c r="P110" s="145"/>
    </row>
    <row r="111" spans="1:16" s="10" customFormat="1" ht="15">
      <c r="A111" s="78"/>
      <c r="B111" s="9"/>
      <c r="D111" s="27"/>
      <c r="E111" s="32"/>
      <c r="F111" s="32"/>
      <c r="G111" s="11"/>
      <c r="H111" s="11"/>
      <c r="I111" s="11"/>
      <c r="J111" s="178"/>
      <c r="K111" s="90"/>
      <c r="L111" s="90"/>
      <c r="M111" s="43"/>
      <c r="N111" s="40"/>
      <c r="O111" s="90"/>
      <c r="P111" s="145"/>
    </row>
    <row r="112" spans="1:16" s="10" customFormat="1" ht="15">
      <c r="A112" s="78"/>
      <c r="B112" s="9"/>
      <c r="D112" s="27"/>
      <c r="E112" s="32"/>
      <c r="F112" s="32"/>
      <c r="G112" s="11"/>
      <c r="H112" s="11"/>
      <c r="I112" s="11"/>
      <c r="J112" s="178"/>
      <c r="K112" s="90"/>
      <c r="L112" s="90"/>
      <c r="M112" s="43"/>
      <c r="N112" s="40"/>
      <c r="O112" s="90"/>
      <c r="P112" s="145"/>
    </row>
    <row r="113" spans="1:16" s="10" customFormat="1" ht="15">
      <c r="A113" s="78"/>
      <c r="B113" s="9"/>
      <c r="D113" s="27"/>
      <c r="E113" s="32"/>
      <c r="F113" s="32"/>
      <c r="G113" s="11"/>
      <c r="H113" s="11"/>
      <c r="I113" s="11"/>
      <c r="J113" s="178"/>
      <c r="K113" s="90"/>
      <c r="L113" s="90"/>
      <c r="M113" s="43"/>
      <c r="N113" s="40"/>
      <c r="O113" s="90"/>
      <c r="P113" s="145"/>
    </row>
    <row r="114" spans="1:16" s="10" customFormat="1" ht="15">
      <c r="A114" s="78"/>
      <c r="B114" s="9"/>
      <c r="D114" s="27"/>
      <c r="E114" s="32"/>
      <c r="F114" s="32"/>
      <c r="G114" s="11"/>
      <c r="H114" s="11"/>
      <c r="I114" s="11"/>
      <c r="J114" s="178"/>
      <c r="K114" s="90"/>
      <c r="L114" s="90"/>
      <c r="M114" s="43"/>
      <c r="N114" s="40"/>
      <c r="O114" s="90"/>
      <c r="P114" s="145"/>
    </row>
    <row r="115" spans="1:16" s="10" customFormat="1" ht="15">
      <c r="A115" s="78"/>
      <c r="B115" s="9"/>
      <c r="D115" s="27"/>
      <c r="E115" s="32"/>
      <c r="F115" s="32"/>
      <c r="G115" s="11"/>
      <c r="H115" s="11"/>
      <c r="I115" s="11"/>
      <c r="J115" s="178"/>
      <c r="K115" s="90"/>
      <c r="L115" s="90"/>
      <c r="M115" s="43"/>
      <c r="N115" s="40"/>
      <c r="O115" s="90"/>
      <c r="P115" s="145"/>
    </row>
    <row r="116" spans="1:16" s="10" customFormat="1" ht="15">
      <c r="A116" s="78"/>
      <c r="B116" s="9"/>
      <c r="D116" s="27"/>
      <c r="E116" s="32"/>
      <c r="F116" s="32"/>
      <c r="G116" s="11"/>
      <c r="H116" s="11"/>
      <c r="I116" s="11"/>
      <c r="J116" s="178"/>
      <c r="K116" s="90"/>
      <c r="L116" s="90"/>
      <c r="M116" s="43"/>
      <c r="N116" s="40"/>
      <c r="O116" s="90"/>
      <c r="P116" s="145"/>
    </row>
    <row r="117" spans="1:16" s="10" customFormat="1" ht="15">
      <c r="A117" s="78"/>
      <c r="B117" s="9"/>
      <c r="D117" s="27"/>
      <c r="E117" s="32"/>
      <c r="F117" s="32"/>
      <c r="G117" s="11"/>
      <c r="H117" s="11"/>
      <c r="I117" s="11"/>
      <c r="J117" s="178"/>
      <c r="K117" s="90"/>
      <c r="L117" s="90"/>
      <c r="M117" s="43"/>
      <c r="N117" s="40"/>
      <c r="O117" s="90"/>
      <c r="P117" s="145"/>
    </row>
    <row r="118" spans="1:16" s="10" customFormat="1" ht="15">
      <c r="A118" s="78"/>
      <c r="B118" s="9"/>
      <c r="D118" s="27"/>
      <c r="E118" s="32"/>
      <c r="F118" s="32"/>
      <c r="G118" s="11"/>
      <c r="H118" s="11"/>
      <c r="I118" s="11"/>
      <c r="J118" s="178"/>
      <c r="K118" s="90"/>
      <c r="L118" s="90"/>
      <c r="M118" s="43"/>
      <c r="N118" s="40"/>
      <c r="O118" s="90"/>
      <c r="P118" s="145"/>
    </row>
    <row r="119" spans="1:16" s="10" customFormat="1" ht="15">
      <c r="A119" s="78"/>
      <c r="B119" s="9"/>
      <c r="D119" s="27"/>
      <c r="E119" s="32"/>
      <c r="F119" s="32"/>
      <c r="G119" s="11"/>
      <c r="H119" s="11"/>
      <c r="I119" s="11"/>
      <c r="J119" s="178"/>
      <c r="K119" s="90"/>
      <c r="L119" s="90"/>
      <c r="M119" s="43"/>
      <c r="N119" s="40"/>
      <c r="O119" s="90"/>
      <c r="P119" s="145"/>
    </row>
    <row r="120" spans="1:16" s="10" customFormat="1" ht="15">
      <c r="A120" s="78"/>
      <c r="B120" s="9"/>
      <c r="D120" s="27"/>
      <c r="E120" s="32"/>
      <c r="F120" s="32"/>
      <c r="G120" s="11"/>
      <c r="H120" s="11"/>
      <c r="I120" s="11"/>
      <c r="J120" s="178"/>
      <c r="K120" s="90"/>
      <c r="L120" s="90"/>
      <c r="M120" s="43"/>
      <c r="N120" s="40"/>
      <c r="O120" s="90"/>
      <c r="P120" s="145"/>
    </row>
    <row r="121" spans="1:16" s="10" customFormat="1" ht="15">
      <c r="A121" s="78"/>
      <c r="B121" s="9"/>
      <c r="D121" s="27"/>
      <c r="E121" s="32"/>
      <c r="F121" s="32"/>
      <c r="G121" s="11"/>
      <c r="H121" s="11"/>
      <c r="I121" s="11"/>
      <c r="J121" s="178"/>
      <c r="K121" s="90"/>
      <c r="L121" s="90"/>
      <c r="M121" s="43"/>
      <c r="N121" s="40"/>
      <c r="O121" s="90"/>
      <c r="P121" s="145"/>
    </row>
    <row r="122" spans="1:16" s="10" customFormat="1" ht="15">
      <c r="A122" s="78"/>
      <c r="B122" s="9"/>
      <c r="D122" s="27"/>
      <c r="E122" s="32"/>
      <c r="F122" s="32"/>
      <c r="G122" s="11"/>
      <c r="H122" s="11"/>
      <c r="I122" s="11"/>
      <c r="J122" s="178"/>
      <c r="K122" s="90"/>
      <c r="L122" s="90"/>
      <c r="M122" s="43"/>
      <c r="N122" s="40"/>
      <c r="O122" s="90"/>
      <c r="P122" s="145"/>
    </row>
    <row r="123" spans="1:16" s="10" customFormat="1" ht="15">
      <c r="A123" s="78"/>
      <c r="B123" s="9"/>
      <c r="D123" s="27"/>
      <c r="E123" s="32"/>
      <c r="F123" s="32"/>
      <c r="G123" s="11"/>
      <c r="H123" s="11"/>
      <c r="I123" s="11"/>
      <c r="J123" s="178"/>
      <c r="K123" s="90"/>
      <c r="L123" s="90"/>
      <c r="M123" s="43"/>
      <c r="N123" s="40"/>
      <c r="O123" s="90"/>
      <c r="P123" s="145"/>
    </row>
    <row r="124" spans="1:16" s="10" customFormat="1" ht="15">
      <c r="A124" s="78"/>
      <c r="B124" s="9"/>
      <c r="D124" s="27"/>
      <c r="E124" s="32"/>
      <c r="F124" s="32"/>
      <c r="G124" s="11"/>
      <c r="H124" s="11"/>
      <c r="I124" s="11"/>
      <c r="J124" s="178"/>
      <c r="K124" s="90"/>
      <c r="L124" s="90"/>
      <c r="M124" s="43"/>
      <c r="N124" s="40"/>
      <c r="O124" s="90"/>
      <c r="P124" s="145"/>
    </row>
    <row r="125" spans="1:16" s="10" customFormat="1" ht="15">
      <c r="A125" s="78"/>
      <c r="B125" s="9"/>
      <c r="D125" s="27"/>
      <c r="E125" s="32"/>
      <c r="F125" s="32"/>
      <c r="G125" s="11"/>
      <c r="H125" s="11"/>
      <c r="I125" s="11"/>
      <c r="J125" s="178"/>
      <c r="K125" s="90"/>
      <c r="L125" s="90"/>
      <c r="M125" s="43"/>
      <c r="N125" s="40"/>
      <c r="O125" s="90"/>
      <c r="P125" s="145"/>
    </row>
    <row r="126" spans="1:16" s="10" customFormat="1" ht="15">
      <c r="A126" s="78"/>
      <c r="B126" s="9"/>
      <c r="D126" s="27"/>
      <c r="E126" s="32"/>
      <c r="F126" s="32"/>
      <c r="G126" s="11"/>
      <c r="H126" s="11"/>
      <c r="I126" s="11"/>
      <c r="J126" s="178"/>
      <c r="K126" s="90"/>
      <c r="L126" s="90"/>
      <c r="M126" s="43"/>
      <c r="N126" s="40"/>
      <c r="O126" s="90"/>
      <c r="P126" s="145"/>
    </row>
    <row r="127" spans="1:16" s="10" customFormat="1" ht="15">
      <c r="A127" s="78"/>
      <c r="B127" s="9"/>
      <c r="D127" s="27"/>
      <c r="E127" s="32"/>
      <c r="F127" s="32"/>
      <c r="G127" s="11"/>
      <c r="H127" s="11"/>
      <c r="I127" s="11"/>
      <c r="J127" s="178"/>
      <c r="K127" s="90"/>
      <c r="L127" s="90"/>
      <c r="M127" s="43"/>
      <c r="N127" s="40"/>
      <c r="O127" s="90"/>
      <c r="P127" s="145"/>
    </row>
    <row r="128" spans="1:16" s="10" customFormat="1" ht="15">
      <c r="A128" s="78"/>
      <c r="B128" s="9"/>
      <c r="D128" s="27"/>
      <c r="E128" s="32"/>
      <c r="F128" s="32"/>
      <c r="G128" s="11"/>
      <c r="H128" s="11"/>
      <c r="I128" s="11"/>
      <c r="J128" s="178"/>
      <c r="K128" s="90"/>
      <c r="L128" s="90"/>
      <c r="M128" s="43"/>
      <c r="N128" s="40"/>
      <c r="O128" s="90"/>
      <c r="P128" s="145"/>
    </row>
    <row r="129" spans="1:16" s="10" customFormat="1" ht="15">
      <c r="A129" s="78"/>
      <c r="B129" s="9"/>
      <c r="D129" s="27"/>
      <c r="E129" s="32"/>
      <c r="F129" s="32"/>
      <c r="G129" s="11"/>
      <c r="H129" s="11"/>
      <c r="I129" s="11"/>
      <c r="J129" s="178"/>
      <c r="K129" s="90"/>
      <c r="L129" s="90"/>
      <c r="M129" s="43"/>
      <c r="N129" s="40"/>
      <c r="O129" s="90"/>
      <c r="P129" s="145"/>
    </row>
    <row r="130" spans="1:16" s="10" customFormat="1" ht="15">
      <c r="A130" s="78"/>
      <c r="B130" s="9"/>
      <c r="D130" s="27"/>
      <c r="E130" s="32"/>
      <c r="F130" s="32"/>
      <c r="G130" s="11"/>
      <c r="H130" s="11"/>
      <c r="I130" s="11"/>
      <c r="J130" s="178"/>
      <c r="K130" s="90"/>
      <c r="L130" s="90"/>
      <c r="M130" s="43"/>
      <c r="N130" s="40"/>
      <c r="O130" s="90"/>
      <c r="P130" s="145"/>
    </row>
    <row r="131" spans="1:16" s="10" customFormat="1" ht="15">
      <c r="A131" s="78"/>
      <c r="B131" s="9"/>
      <c r="D131" s="27"/>
      <c r="E131" s="32"/>
      <c r="F131" s="32"/>
      <c r="G131" s="11"/>
      <c r="H131" s="11"/>
      <c r="I131" s="11"/>
      <c r="J131" s="178"/>
      <c r="K131" s="90"/>
      <c r="L131" s="90"/>
      <c r="M131" s="43"/>
      <c r="N131" s="40"/>
      <c r="O131" s="90"/>
      <c r="P131" s="145"/>
    </row>
    <row r="132" spans="1:16" s="10" customFormat="1" ht="15">
      <c r="A132" s="78"/>
      <c r="B132" s="9"/>
      <c r="D132" s="27"/>
      <c r="E132" s="32"/>
      <c r="F132" s="32"/>
      <c r="G132" s="11"/>
      <c r="H132" s="11"/>
      <c r="I132" s="11"/>
      <c r="J132" s="178"/>
      <c r="K132" s="90"/>
      <c r="L132" s="90"/>
      <c r="M132" s="43"/>
      <c r="N132" s="40"/>
      <c r="O132" s="90"/>
      <c r="P132" s="145"/>
    </row>
    <row r="133" spans="1:16" s="10" customFormat="1" ht="15">
      <c r="A133" s="78"/>
      <c r="B133" s="9"/>
      <c r="D133" s="27"/>
      <c r="E133" s="32"/>
      <c r="F133" s="32"/>
      <c r="G133" s="11"/>
      <c r="H133" s="11"/>
      <c r="I133" s="11"/>
      <c r="J133" s="178"/>
      <c r="K133" s="90"/>
      <c r="L133" s="90"/>
      <c r="M133" s="43"/>
      <c r="N133" s="40"/>
      <c r="O133" s="90"/>
      <c r="P133" s="145"/>
    </row>
    <row r="134" spans="1:16" s="10" customFormat="1" ht="15">
      <c r="A134" s="78"/>
      <c r="B134" s="9"/>
      <c r="D134" s="27"/>
      <c r="E134" s="32"/>
      <c r="F134" s="32"/>
      <c r="G134" s="11"/>
      <c r="H134" s="11"/>
      <c r="I134" s="11"/>
      <c r="J134" s="178"/>
      <c r="K134" s="90"/>
      <c r="L134" s="90"/>
      <c r="M134" s="43"/>
      <c r="N134" s="40"/>
      <c r="O134" s="90"/>
      <c r="P134" s="145"/>
    </row>
    <row r="135" spans="1:16" s="10" customFormat="1" ht="15">
      <c r="A135" s="78"/>
      <c r="B135" s="9"/>
      <c r="D135" s="27"/>
      <c r="E135" s="32"/>
      <c r="F135" s="32"/>
      <c r="G135" s="11"/>
      <c r="H135" s="11"/>
      <c r="I135" s="11"/>
      <c r="J135" s="178"/>
      <c r="K135" s="90"/>
      <c r="L135" s="90"/>
      <c r="M135" s="43"/>
      <c r="N135" s="40"/>
      <c r="O135" s="90"/>
      <c r="P135" s="145"/>
    </row>
    <row r="136" spans="1:16" s="10" customFormat="1" ht="15">
      <c r="A136" s="78"/>
      <c r="B136" s="9"/>
      <c r="D136" s="27"/>
      <c r="E136" s="32"/>
      <c r="F136" s="32"/>
      <c r="G136" s="11"/>
      <c r="H136" s="11"/>
      <c r="I136" s="11"/>
      <c r="J136" s="178"/>
      <c r="K136" s="90"/>
      <c r="L136" s="90"/>
      <c r="M136" s="43"/>
      <c r="N136" s="40"/>
      <c r="O136" s="90"/>
      <c r="P136" s="145"/>
    </row>
    <row r="137" spans="1:16" s="10" customFormat="1" ht="15">
      <c r="A137" s="78"/>
      <c r="B137" s="9"/>
      <c r="D137" s="27"/>
      <c r="E137" s="32"/>
      <c r="F137" s="32"/>
      <c r="G137" s="11"/>
      <c r="H137" s="11"/>
      <c r="I137" s="11"/>
      <c r="J137" s="178"/>
      <c r="K137" s="90"/>
      <c r="L137" s="90"/>
      <c r="M137" s="43"/>
      <c r="N137" s="40"/>
      <c r="O137" s="90"/>
      <c r="P137" s="145"/>
    </row>
    <row r="138" spans="1:16" s="10" customFormat="1" ht="15">
      <c r="A138" s="78"/>
      <c r="B138" s="9"/>
      <c r="D138" s="27"/>
      <c r="E138" s="32"/>
      <c r="F138" s="32"/>
      <c r="G138" s="11"/>
      <c r="H138" s="11"/>
      <c r="I138" s="11"/>
      <c r="J138" s="178"/>
      <c r="K138" s="90"/>
      <c r="L138" s="90"/>
      <c r="M138" s="43"/>
      <c r="N138" s="40"/>
      <c r="O138" s="90"/>
      <c r="P138" s="145"/>
    </row>
    <row r="139" spans="1:16" s="10" customFormat="1" ht="15">
      <c r="A139" s="78"/>
      <c r="B139" s="9"/>
      <c r="D139" s="27"/>
      <c r="E139" s="32"/>
      <c r="F139" s="32"/>
      <c r="G139" s="11"/>
      <c r="H139" s="11"/>
      <c r="I139" s="11"/>
      <c r="J139" s="178"/>
      <c r="K139" s="90"/>
      <c r="L139" s="90"/>
      <c r="M139" s="43"/>
      <c r="N139" s="40"/>
      <c r="O139" s="90"/>
      <c r="P139" s="145"/>
    </row>
    <row r="140" spans="1:16" s="10" customFormat="1" ht="15">
      <c r="A140" s="78"/>
      <c r="B140" s="9"/>
      <c r="D140" s="27"/>
      <c r="E140" s="32"/>
      <c r="F140" s="32"/>
      <c r="G140" s="11"/>
      <c r="H140" s="11"/>
      <c r="I140" s="11"/>
      <c r="J140" s="178"/>
      <c r="K140" s="90"/>
      <c r="L140" s="90"/>
      <c r="M140" s="43"/>
      <c r="N140" s="40"/>
      <c r="O140" s="90"/>
      <c r="P140" s="145"/>
    </row>
    <row r="141" spans="1:16" s="10" customFormat="1" ht="15">
      <c r="A141" s="78"/>
      <c r="B141" s="9"/>
      <c r="D141" s="27"/>
      <c r="E141" s="32"/>
      <c r="F141" s="32"/>
      <c r="G141" s="11"/>
      <c r="H141" s="11"/>
      <c r="I141" s="11"/>
      <c r="J141" s="178"/>
      <c r="K141" s="90"/>
      <c r="L141" s="90"/>
      <c r="M141" s="43"/>
      <c r="N141" s="40"/>
      <c r="O141" s="90"/>
      <c r="P141" s="145"/>
    </row>
    <row r="142" spans="1:16" s="10" customFormat="1" ht="15">
      <c r="A142" s="78"/>
      <c r="B142" s="9"/>
      <c r="D142" s="27"/>
      <c r="E142" s="32"/>
      <c r="F142" s="32"/>
      <c r="G142" s="11"/>
      <c r="H142" s="11"/>
      <c r="I142" s="11"/>
      <c r="J142" s="178"/>
      <c r="K142" s="90"/>
      <c r="L142" s="90"/>
      <c r="M142" s="43"/>
      <c r="N142" s="40"/>
      <c r="O142" s="90"/>
      <c r="P142" s="145"/>
    </row>
    <row r="143" spans="1:16" s="10" customFormat="1" ht="15">
      <c r="A143" s="78"/>
      <c r="B143" s="9"/>
      <c r="D143" s="27"/>
      <c r="E143" s="32"/>
      <c r="F143" s="32"/>
      <c r="G143" s="11"/>
      <c r="H143" s="11"/>
      <c r="I143" s="11"/>
      <c r="J143" s="178"/>
      <c r="K143" s="90"/>
      <c r="L143" s="90"/>
      <c r="M143" s="43"/>
      <c r="N143" s="40"/>
      <c r="O143" s="90"/>
      <c r="P143" s="145"/>
    </row>
    <row r="144" spans="1:16" s="10" customFormat="1" ht="15">
      <c r="A144" s="78"/>
      <c r="B144" s="9"/>
      <c r="D144" s="27"/>
      <c r="E144" s="32"/>
      <c r="F144" s="32"/>
      <c r="G144" s="11"/>
      <c r="H144" s="11"/>
      <c r="I144" s="11"/>
      <c r="J144" s="178"/>
      <c r="K144" s="90"/>
      <c r="L144" s="90"/>
      <c r="M144" s="43"/>
      <c r="N144" s="40"/>
      <c r="O144" s="90"/>
      <c r="P144" s="145"/>
    </row>
    <row r="145" spans="1:16" s="10" customFormat="1" ht="15">
      <c r="A145" s="78"/>
      <c r="B145" s="9"/>
      <c r="D145" s="27"/>
      <c r="E145" s="32"/>
      <c r="F145" s="32"/>
      <c r="G145" s="11"/>
      <c r="H145" s="11"/>
      <c r="I145" s="11"/>
      <c r="J145" s="178"/>
      <c r="K145" s="90"/>
      <c r="L145" s="90"/>
      <c r="M145" s="43"/>
      <c r="N145" s="40"/>
      <c r="O145" s="90"/>
      <c r="P145" s="145"/>
    </row>
    <row r="146" spans="1:16" s="10" customFormat="1" ht="15">
      <c r="A146" s="78"/>
      <c r="B146" s="9"/>
      <c r="D146" s="27"/>
      <c r="E146" s="32"/>
      <c r="F146" s="32"/>
      <c r="G146" s="11"/>
      <c r="H146" s="11"/>
      <c r="I146" s="11"/>
      <c r="J146" s="178"/>
      <c r="K146" s="90"/>
      <c r="L146" s="90"/>
      <c r="M146" s="43"/>
      <c r="N146" s="40"/>
      <c r="O146" s="90"/>
      <c r="P146" s="145"/>
    </row>
    <row r="147" spans="1:16" s="10" customFormat="1" ht="15">
      <c r="A147" s="78"/>
      <c r="B147" s="9"/>
      <c r="D147" s="27"/>
      <c r="E147" s="32"/>
      <c r="F147" s="32"/>
      <c r="G147" s="11"/>
      <c r="H147" s="11"/>
      <c r="I147" s="11"/>
      <c r="J147" s="178"/>
      <c r="K147" s="90"/>
      <c r="L147" s="90"/>
      <c r="M147" s="43"/>
      <c r="N147" s="40"/>
      <c r="O147" s="90"/>
      <c r="P147" s="145"/>
    </row>
    <row r="148" spans="1:16" s="10" customFormat="1" ht="15">
      <c r="A148" s="78"/>
      <c r="B148" s="9"/>
      <c r="D148" s="27"/>
      <c r="E148" s="32"/>
      <c r="F148" s="32"/>
      <c r="G148" s="11"/>
      <c r="H148" s="11"/>
      <c r="I148" s="11"/>
      <c r="J148" s="178"/>
      <c r="K148" s="90"/>
      <c r="L148" s="90"/>
      <c r="M148" s="43"/>
      <c r="N148" s="40"/>
      <c r="O148" s="90"/>
      <c r="P148" s="145"/>
    </row>
    <row r="149" spans="1:16" s="10" customFormat="1" ht="15">
      <c r="A149" s="78"/>
      <c r="B149" s="9"/>
      <c r="D149" s="27"/>
      <c r="E149" s="32"/>
      <c r="F149" s="32"/>
      <c r="G149" s="11"/>
      <c r="H149" s="11"/>
      <c r="I149" s="11"/>
      <c r="J149" s="178"/>
      <c r="K149" s="90"/>
      <c r="L149" s="90"/>
      <c r="M149" s="43"/>
      <c r="N149" s="40"/>
      <c r="O149" s="90"/>
      <c r="P149" s="145"/>
    </row>
    <row r="150" spans="1:16" s="10" customFormat="1" ht="15">
      <c r="A150" s="78"/>
      <c r="B150" s="9"/>
      <c r="D150" s="27"/>
      <c r="E150" s="32"/>
      <c r="F150" s="32"/>
      <c r="G150" s="11"/>
      <c r="H150" s="11"/>
      <c r="I150" s="11"/>
      <c r="J150" s="178"/>
      <c r="K150" s="90"/>
      <c r="L150" s="90"/>
      <c r="M150" s="43"/>
      <c r="N150" s="40"/>
      <c r="O150" s="90"/>
      <c r="P150" s="145"/>
    </row>
    <row r="151" spans="1:16" s="10" customFormat="1" ht="15">
      <c r="A151" s="78"/>
      <c r="B151" s="9"/>
      <c r="D151" s="27"/>
      <c r="E151" s="32"/>
      <c r="F151" s="32"/>
      <c r="G151" s="11"/>
      <c r="H151" s="11"/>
      <c r="I151" s="11"/>
      <c r="J151" s="178"/>
      <c r="K151" s="90"/>
      <c r="L151" s="90"/>
      <c r="M151" s="43"/>
      <c r="N151" s="40"/>
      <c r="O151" s="90"/>
      <c r="P151" s="145"/>
    </row>
    <row r="152" spans="1:16" s="10" customFormat="1" ht="15">
      <c r="A152" s="78"/>
      <c r="B152" s="9"/>
      <c r="D152" s="27"/>
      <c r="E152" s="32"/>
      <c r="F152" s="32"/>
      <c r="G152" s="11"/>
      <c r="H152" s="11"/>
      <c r="I152" s="11"/>
      <c r="J152" s="178"/>
      <c r="K152" s="90"/>
      <c r="L152" s="90"/>
      <c r="M152" s="43"/>
      <c r="N152" s="40"/>
      <c r="O152" s="90"/>
      <c r="P152" s="145"/>
    </row>
    <row r="153" spans="1:16" s="10" customFormat="1" ht="15">
      <c r="A153" s="78"/>
      <c r="B153" s="9"/>
      <c r="D153" s="27"/>
      <c r="E153" s="32"/>
      <c r="F153" s="32"/>
      <c r="G153" s="11"/>
      <c r="H153" s="11"/>
      <c r="I153" s="11"/>
      <c r="J153" s="178"/>
      <c r="K153" s="90"/>
      <c r="L153" s="90"/>
      <c r="M153" s="43"/>
      <c r="N153" s="40"/>
      <c r="O153" s="90"/>
      <c r="P153" s="145"/>
    </row>
    <row r="154" spans="1:16" s="10" customFormat="1" ht="15">
      <c r="A154" s="78"/>
      <c r="B154" s="9"/>
      <c r="D154" s="27"/>
      <c r="E154" s="32"/>
      <c r="F154" s="32"/>
      <c r="G154" s="11"/>
      <c r="H154" s="11"/>
      <c r="I154" s="11"/>
      <c r="J154" s="178"/>
      <c r="K154" s="90"/>
      <c r="L154" s="90"/>
      <c r="M154" s="43"/>
      <c r="N154" s="40"/>
      <c r="O154" s="90"/>
      <c r="P154" s="145"/>
    </row>
    <row r="155" spans="1:16" s="10" customFormat="1" ht="15">
      <c r="A155" s="78"/>
      <c r="B155" s="9"/>
      <c r="D155" s="27"/>
      <c r="E155" s="32"/>
      <c r="F155" s="32"/>
      <c r="G155" s="11"/>
      <c r="H155" s="11"/>
      <c r="I155" s="11"/>
      <c r="J155" s="178"/>
      <c r="K155" s="90"/>
      <c r="L155" s="90"/>
      <c r="M155" s="43"/>
      <c r="N155" s="40"/>
      <c r="O155" s="90"/>
      <c r="P155" s="145"/>
    </row>
    <row r="156" spans="1:16" s="10" customFormat="1" ht="15">
      <c r="A156" s="78"/>
      <c r="B156" s="9"/>
      <c r="D156" s="27"/>
      <c r="E156" s="32"/>
      <c r="F156" s="32"/>
      <c r="G156" s="11"/>
      <c r="H156" s="11"/>
      <c r="I156" s="11"/>
      <c r="J156" s="178"/>
      <c r="K156" s="90"/>
      <c r="L156" s="90"/>
      <c r="M156" s="43"/>
      <c r="N156" s="40"/>
      <c r="O156" s="90"/>
      <c r="P156" s="145"/>
    </row>
    <row r="157" spans="1:16" s="10" customFormat="1" ht="15">
      <c r="A157" s="78"/>
      <c r="B157" s="9"/>
      <c r="D157" s="27"/>
      <c r="E157" s="32"/>
      <c r="F157" s="32"/>
      <c r="G157" s="11"/>
      <c r="H157" s="11"/>
      <c r="I157" s="11"/>
      <c r="J157" s="178"/>
      <c r="K157" s="90"/>
      <c r="L157" s="90"/>
      <c r="M157" s="43"/>
      <c r="N157" s="40"/>
      <c r="O157" s="90"/>
      <c r="P157" s="145"/>
    </row>
    <row r="158" spans="1:16" s="10" customFormat="1" ht="15">
      <c r="A158" s="78"/>
      <c r="B158" s="9"/>
      <c r="D158" s="27"/>
      <c r="E158" s="32"/>
      <c r="F158" s="32"/>
      <c r="G158" s="11"/>
      <c r="H158" s="11"/>
      <c r="I158" s="11"/>
      <c r="J158" s="178"/>
      <c r="K158" s="90"/>
      <c r="L158" s="90"/>
      <c r="M158" s="43"/>
      <c r="N158" s="40"/>
      <c r="O158" s="90"/>
      <c r="P158" s="145"/>
    </row>
    <row r="159" spans="1:16" s="10" customFormat="1" ht="15">
      <c r="A159" s="78"/>
      <c r="B159" s="9"/>
      <c r="D159" s="27"/>
      <c r="E159" s="32"/>
      <c r="F159" s="32"/>
      <c r="G159" s="11"/>
      <c r="H159" s="11"/>
      <c r="I159" s="11"/>
      <c r="J159" s="178"/>
      <c r="K159" s="90"/>
      <c r="L159" s="90"/>
      <c r="M159" s="43"/>
      <c r="N159" s="40"/>
      <c r="O159" s="90"/>
      <c r="P159" s="145"/>
    </row>
    <row r="160" spans="1:16" s="10" customFormat="1" ht="18">
      <c r="A160" s="78"/>
      <c r="B160" s="9"/>
      <c r="D160" s="27"/>
      <c r="E160" s="32"/>
      <c r="F160" s="32"/>
      <c r="G160" s="11"/>
      <c r="H160" s="11"/>
      <c r="I160" s="11"/>
      <c r="J160" s="178"/>
      <c r="K160" s="90"/>
      <c r="L160" s="94"/>
      <c r="M160" s="48"/>
      <c r="N160" s="41"/>
      <c r="O160" s="94"/>
      <c r="P160" s="147"/>
    </row>
  </sheetData>
  <sheetProtection insertRows="0" deleteRows="0" sort="0"/>
  <mergeCells count="15">
    <mergeCell ref="E80:G80"/>
    <mergeCell ref="I3:I4"/>
    <mergeCell ref="J3:M3"/>
    <mergeCell ref="D3:D4"/>
    <mergeCell ref="F3:F4"/>
    <mergeCell ref="D88:G88"/>
    <mergeCell ref="A2:P2"/>
    <mergeCell ref="C80:D81"/>
    <mergeCell ref="L80:P82"/>
    <mergeCell ref="N3:P3"/>
    <mergeCell ref="H3:H4"/>
    <mergeCell ref="G3:G4"/>
    <mergeCell ref="C3:C4"/>
    <mergeCell ref="E3:E4"/>
    <mergeCell ref="L83:P85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6"/>
  <ignoredErrors>
    <ignoredError sqref="G23:I74 F82:G83 F84:G85 D82" numberStoredAsText="1"/>
    <ignoredError sqref="D83" numberStoredAsText="1" unlockedFormula="1"/>
    <ignoredError sqref="G90:G9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workbookViewId="0" topLeftCell="A1">
      <selection activeCell="C2" sqref="C2:C3"/>
    </sheetView>
  </sheetViews>
  <sheetFormatPr defaultColWidth="9.140625" defaultRowHeight="14.25" customHeight="1"/>
  <cols>
    <col min="1" max="1" width="7.421875" style="109" bestFit="1" customWidth="1"/>
    <col min="2" max="2" width="1.7109375" style="128" customWidth="1"/>
    <col min="3" max="3" width="33.140625" style="128" bestFit="1" customWidth="1"/>
    <col min="4" max="4" width="11.7109375" style="137" bestFit="1" customWidth="1"/>
    <col min="5" max="5" width="11.421875" style="137" bestFit="1" customWidth="1"/>
    <col min="6" max="6" width="15.140625" style="137" bestFit="1" customWidth="1"/>
    <col min="7" max="7" width="9.140625" style="137" bestFit="1" customWidth="1"/>
    <col min="8" max="8" width="8.28125" style="137" customWidth="1"/>
    <col min="9" max="9" width="17.00390625" style="163" bestFit="1" customWidth="1"/>
    <col min="10" max="10" width="12.140625" style="167" bestFit="1" customWidth="1"/>
    <col min="11" max="11" width="7.140625" style="175" customWidth="1"/>
    <col min="12" max="12" width="11.421875" style="128" bestFit="1" customWidth="1"/>
    <col min="13" max="16384" width="9.140625" style="128" customWidth="1"/>
  </cols>
  <sheetData>
    <row r="1" spans="1:11" s="110" customFormat="1" ht="42" customHeight="1" thickBot="1">
      <c r="A1" s="109"/>
      <c r="B1" s="320" t="s">
        <v>11</v>
      </c>
      <c r="C1" s="321"/>
      <c r="D1" s="321"/>
      <c r="E1" s="321"/>
      <c r="F1" s="321"/>
      <c r="G1" s="321"/>
      <c r="H1" s="321"/>
      <c r="I1" s="321"/>
      <c r="J1" s="321"/>
      <c r="K1" s="322"/>
    </row>
    <row r="2" spans="2:11" s="111" customFormat="1" ht="14.25" customHeight="1">
      <c r="B2" s="112"/>
      <c r="C2" s="323" t="s">
        <v>226</v>
      </c>
      <c r="D2" s="323" t="s">
        <v>98</v>
      </c>
      <c r="E2" s="323" t="s">
        <v>265</v>
      </c>
      <c r="F2" s="323" t="s">
        <v>264</v>
      </c>
      <c r="G2" s="308" t="s">
        <v>228</v>
      </c>
      <c r="H2" s="308" t="s">
        <v>99</v>
      </c>
      <c r="I2" s="308" t="s">
        <v>230</v>
      </c>
      <c r="J2" s="308"/>
      <c r="K2" s="201" t="s">
        <v>100</v>
      </c>
    </row>
    <row r="3" spans="1:11" s="111" customFormat="1" ht="34.5" customHeight="1" thickBot="1">
      <c r="A3" s="113"/>
      <c r="B3" s="148"/>
      <c r="C3" s="324"/>
      <c r="D3" s="324"/>
      <c r="E3" s="324"/>
      <c r="F3" s="324"/>
      <c r="G3" s="199"/>
      <c r="H3" s="200"/>
      <c r="I3" s="100" t="s">
        <v>101</v>
      </c>
      <c r="J3" s="81" t="s">
        <v>217</v>
      </c>
      <c r="K3" s="325"/>
    </row>
    <row r="4" spans="1:11" s="111" customFormat="1" ht="15">
      <c r="A4" s="114">
        <v>1</v>
      </c>
      <c r="B4" s="150"/>
      <c r="C4" s="278" t="s">
        <v>202</v>
      </c>
      <c r="D4" s="218">
        <v>38751</v>
      </c>
      <c r="E4" s="217" t="s">
        <v>247</v>
      </c>
      <c r="F4" s="217" t="s">
        <v>277</v>
      </c>
      <c r="G4" s="219">
        <v>277</v>
      </c>
      <c r="H4" s="219">
        <v>26</v>
      </c>
      <c r="I4" s="286">
        <v>27434893</v>
      </c>
      <c r="J4" s="279">
        <v>4256566.66666667</v>
      </c>
      <c r="K4" s="280">
        <v>6.445310304862291</v>
      </c>
    </row>
    <row r="5" spans="1:11" s="115" customFormat="1" ht="14.25" customHeight="1">
      <c r="A5" s="114">
        <v>2</v>
      </c>
      <c r="B5" s="151"/>
      <c r="C5" s="191" t="s">
        <v>199</v>
      </c>
      <c r="D5" s="192">
        <v>38723</v>
      </c>
      <c r="E5" s="191" t="s">
        <v>272</v>
      </c>
      <c r="F5" s="191" t="s">
        <v>102</v>
      </c>
      <c r="G5" s="193">
        <v>280</v>
      </c>
      <c r="H5" s="193">
        <v>23</v>
      </c>
      <c r="I5" s="287">
        <v>12950655.62</v>
      </c>
      <c r="J5" s="194">
        <v>2067661</v>
      </c>
      <c r="K5" s="281">
        <v>6.263432748405082</v>
      </c>
    </row>
    <row r="6" spans="1:12" s="115" customFormat="1" ht="14.25" customHeight="1">
      <c r="A6" s="114">
        <v>3</v>
      </c>
      <c r="B6" s="151"/>
      <c r="C6" s="197" t="s">
        <v>75</v>
      </c>
      <c r="D6" s="198">
        <v>38856</v>
      </c>
      <c r="E6" s="205" t="s">
        <v>269</v>
      </c>
      <c r="F6" s="197" t="s">
        <v>276</v>
      </c>
      <c r="G6" s="202">
        <v>195</v>
      </c>
      <c r="H6" s="202">
        <v>17</v>
      </c>
      <c r="I6" s="288">
        <v>7450066.5</v>
      </c>
      <c r="J6" s="206">
        <v>1024631</v>
      </c>
      <c r="K6" s="281">
        <v>7.270975112015935</v>
      </c>
      <c r="L6" s="162"/>
    </row>
    <row r="7" spans="1:11" s="116" customFormat="1" ht="14.25" customHeight="1">
      <c r="A7" s="114">
        <v>4</v>
      </c>
      <c r="B7" s="152"/>
      <c r="C7" s="197" t="s">
        <v>189</v>
      </c>
      <c r="D7" s="192">
        <v>38912</v>
      </c>
      <c r="E7" s="191" t="s">
        <v>270</v>
      </c>
      <c r="F7" s="191" t="s">
        <v>275</v>
      </c>
      <c r="G7" s="193">
        <v>162</v>
      </c>
      <c r="H7" s="193">
        <v>9</v>
      </c>
      <c r="I7" s="287">
        <v>7110657</v>
      </c>
      <c r="J7" s="194">
        <v>984481</v>
      </c>
      <c r="K7" s="281">
        <v>7.222746807708832</v>
      </c>
    </row>
    <row r="8" spans="1:11" s="116" customFormat="1" ht="14.25" customHeight="1">
      <c r="A8" s="114">
        <v>5</v>
      </c>
      <c r="B8" s="152"/>
      <c r="C8" s="209" t="s">
        <v>186</v>
      </c>
      <c r="D8" s="198">
        <v>38723</v>
      </c>
      <c r="E8" s="191" t="s">
        <v>247</v>
      </c>
      <c r="F8" s="209" t="s">
        <v>103</v>
      </c>
      <c r="G8" s="208">
        <v>199</v>
      </c>
      <c r="H8" s="208" t="s">
        <v>40</v>
      </c>
      <c r="I8" s="288">
        <v>6517326.1</v>
      </c>
      <c r="J8" s="206">
        <v>997238.4</v>
      </c>
      <c r="K8" s="281">
        <v>6.53537418936134</v>
      </c>
    </row>
    <row r="9" spans="1:11" s="116" customFormat="1" ht="14.25" customHeight="1">
      <c r="A9" s="114">
        <v>6</v>
      </c>
      <c r="B9" s="152"/>
      <c r="C9" s="191" t="s">
        <v>85</v>
      </c>
      <c r="D9" s="192">
        <v>38821</v>
      </c>
      <c r="E9" s="191" t="s">
        <v>272</v>
      </c>
      <c r="F9" s="191" t="s">
        <v>273</v>
      </c>
      <c r="G9" s="193">
        <v>118</v>
      </c>
      <c r="H9" s="193">
        <v>22</v>
      </c>
      <c r="I9" s="287">
        <v>6193995.5</v>
      </c>
      <c r="J9" s="194">
        <v>942644</v>
      </c>
      <c r="K9" s="281">
        <v>6.570874582557148</v>
      </c>
    </row>
    <row r="10" spans="1:11" s="116" customFormat="1" ht="14.25" customHeight="1">
      <c r="A10" s="114">
        <v>7</v>
      </c>
      <c r="B10" s="152"/>
      <c r="C10" s="191" t="s">
        <v>214</v>
      </c>
      <c r="D10" s="192">
        <v>38765</v>
      </c>
      <c r="E10" s="191" t="s">
        <v>247</v>
      </c>
      <c r="F10" s="191" t="s">
        <v>293</v>
      </c>
      <c r="G10" s="193">
        <v>164</v>
      </c>
      <c r="H10" s="193">
        <v>19</v>
      </c>
      <c r="I10" s="289">
        <v>4222687.5</v>
      </c>
      <c r="J10" s="271">
        <v>646274</v>
      </c>
      <c r="K10" s="282">
        <v>6.533896613510679</v>
      </c>
    </row>
    <row r="11" spans="1:11" s="116" customFormat="1" ht="14.25" customHeight="1">
      <c r="A11" s="114">
        <v>8</v>
      </c>
      <c r="B11" s="152"/>
      <c r="C11" s="191" t="s">
        <v>238</v>
      </c>
      <c r="D11" s="192">
        <v>38758</v>
      </c>
      <c r="E11" s="191" t="s">
        <v>272</v>
      </c>
      <c r="F11" s="191" t="s">
        <v>212</v>
      </c>
      <c r="G11" s="193">
        <v>80</v>
      </c>
      <c r="H11" s="193">
        <v>26</v>
      </c>
      <c r="I11" s="289">
        <v>3304938</v>
      </c>
      <c r="J11" s="271">
        <v>538554</v>
      </c>
      <c r="K11" s="282">
        <v>6.136688242961709</v>
      </c>
    </row>
    <row r="12" spans="1:11" s="116" customFormat="1" ht="14.25" customHeight="1">
      <c r="A12" s="114">
        <v>9</v>
      </c>
      <c r="B12" s="152"/>
      <c r="C12" s="191" t="s">
        <v>68</v>
      </c>
      <c r="D12" s="192">
        <v>38730</v>
      </c>
      <c r="E12" s="191" t="s">
        <v>270</v>
      </c>
      <c r="F12" s="191" t="s">
        <v>275</v>
      </c>
      <c r="G12" s="193">
        <v>116</v>
      </c>
      <c r="H12" s="193">
        <v>31</v>
      </c>
      <c r="I12" s="289">
        <v>3280736</v>
      </c>
      <c r="J12" s="271">
        <v>467181</v>
      </c>
      <c r="K12" s="282">
        <v>7.0224088736485415</v>
      </c>
    </row>
    <row r="13" spans="1:11" s="116" customFormat="1" ht="14.25" customHeight="1">
      <c r="A13" s="114">
        <v>10</v>
      </c>
      <c r="B13" s="152"/>
      <c r="C13" s="191" t="s">
        <v>195</v>
      </c>
      <c r="D13" s="192">
        <v>38842</v>
      </c>
      <c r="E13" s="191" t="s">
        <v>270</v>
      </c>
      <c r="F13" s="191" t="s">
        <v>283</v>
      </c>
      <c r="G13" s="193">
        <v>173</v>
      </c>
      <c r="H13" s="193">
        <v>15</v>
      </c>
      <c r="I13" s="289">
        <v>2831704</v>
      </c>
      <c r="J13" s="271">
        <v>381153</v>
      </c>
      <c r="K13" s="282">
        <v>7.42931053933722</v>
      </c>
    </row>
    <row r="14" spans="1:11" s="116" customFormat="1" ht="14.25" customHeight="1">
      <c r="A14" s="114">
        <v>11</v>
      </c>
      <c r="B14" s="152"/>
      <c r="C14" s="210" t="s">
        <v>69</v>
      </c>
      <c r="D14" s="192">
        <v>38807</v>
      </c>
      <c r="E14" s="210" t="s">
        <v>266</v>
      </c>
      <c r="F14" s="210" t="s">
        <v>267</v>
      </c>
      <c r="G14" s="214">
        <v>115</v>
      </c>
      <c r="H14" s="214" t="s">
        <v>161</v>
      </c>
      <c r="I14" s="289">
        <v>2090646</v>
      </c>
      <c r="J14" s="271">
        <v>291036</v>
      </c>
      <c r="K14" s="282">
        <v>7.183461839772399</v>
      </c>
    </row>
    <row r="15" spans="1:11" s="116" customFormat="1" ht="14.25" customHeight="1">
      <c r="A15" s="114">
        <v>12</v>
      </c>
      <c r="B15" s="152"/>
      <c r="C15" s="191" t="s">
        <v>72</v>
      </c>
      <c r="D15" s="192">
        <v>38947</v>
      </c>
      <c r="E15" s="191" t="s">
        <v>272</v>
      </c>
      <c r="F15" s="191" t="s">
        <v>273</v>
      </c>
      <c r="G15" s="193">
        <v>106</v>
      </c>
      <c r="H15" s="193">
        <v>4</v>
      </c>
      <c r="I15" s="287">
        <v>2085517.5</v>
      </c>
      <c r="J15" s="194">
        <v>289925</v>
      </c>
      <c r="K15" s="281">
        <v>7.19329999137708</v>
      </c>
    </row>
    <row r="16" spans="1:11" s="116" customFormat="1" ht="14.25" customHeight="1">
      <c r="A16" s="114">
        <v>13</v>
      </c>
      <c r="B16" s="152"/>
      <c r="C16" s="197" t="s">
        <v>167</v>
      </c>
      <c r="D16" s="198">
        <v>38891</v>
      </c>
      <c r="E16" s="205" t="s">
        <v>269</v>
      </c>
      <c r="F16" s="197" t="s">
        <v>244</v>
      </c>
      <c r="G16" s="202">
        <v>134</v>
      </c>
      <c r="H16" s="202">
        <v>12</v>
      </c>
      <c r="I16" s="288">
        <v>1869649.5</v>
      </c>
      <c r="J16" s="206">
        <v>257589</v>
      </c>
      <c r="K16" s="281">
        <v>7.258266075026496</v>
      </c>
    </row>
    <row r="17" spans="1:13" s="116" customFormat="1" ht="14.25" customHeight="1">
      <c r="A17" s="114">
        <v>14</v>
      </c>
      <c r="B17" s="152"/>
      <c r="C17" s="191" t="s">
        <v>104</v>
      </c>
      <c r="D17" s="192">
        <v>38744</v>
      </c>
      <c r="E17" s="191" t="s">
        <v>270</v>
      </c>
      <c r="F17" s="191" t="s">
        <v>285</v>
      </c>
      <c r="G17" s="193">
        <v>71</v>
      </c>
      <c r="H17" s="193">
        <v>22</v>
      </c>
      <c r="I17" s="289">
        <v>1846426</v>
      </c>
      <c r="J17" s="271">
        <v>229233</v>
      </c>
      <c r="K17" s="282">
        <v>8.054800137851007</v>
      </c>
      <c r="M17" s="117"/>
    </row>
    <row r="18" spans="1:11" s="116" customFormat="1" ht="14.25" customHeight="1">
      <c r="A18" s="114">
        <v>15</v>
      </c>
      <c r="B18" s="152"/>
      <c r="C18" s="197" t="s">
        <v>200</v>
      </c>
      <c r="D18" s="198">
        <v>38919</v>
      </c>
      <c r="E18" s="205" t="s">
        <v>269</v>
      </c>
      <c r="F18" s="197" t="s">
        <v>244</v>
      </c>
      <c r="G18" s="202">
        <v>149</v>
      </c>
      <c r="H18" s="202">
        <v>8</v>
      </c>
      <c r="I18" s="288">
        <v>1810487</v>
      </c>
      <c r="J18" s="206">
        <v>247254</v>
      </c>
      <c r="K18" s="281">
        <v>7.322376988845478</v>
      </c>
    </row>
    <row r="19" spans="1:11" s="116" customFormat="1" ht="14.25" customHeight="1">
      <c r="A19" s="114">
        <v>16</v>
      </c>
      <c r="B19" s="152"/>
      <c r="C19" s="191" t="s">
        <v>252</v>
      </c>
      <c r="D19" s="192">
        <v>38793</v>
      </c>
      <c r="E19" s="191" t="s">
        <v>270</v>
      </c>
      <c r="F19" s="191" t="s">
        <v>271</v>
      </c>
      <c r="G19" s="193">
        <v>129</v>
      </c>
      <c r="H19" s="193">
        <v>17</v>
      </c>
      <c r="I19" s="289">
        <v>1788368</v>
      </c>
      <c r="J19" s="271">
        <v>272227</v>
      </c>
      <c r="K19" s="282">
        <v>6.569399802370816</v>
      </c>
    </row>
    <row r="20" spans="1:11" s="116" customFormat="1" ht="14.25" customHeight="1">
      <c r="A20" s="114">
        <v>17</v>
      </c>
      <c r="B20" s="152"/>
      <c r="C20" s="191" t="s">
        <v>147</v>
      </c>
      <c r="D20" s="192">
        <v>38863</v>
      </c>
      <c r="E20" s="191" t="s">
        <v>272</v>
      </c>
      <c r="F20" s="191" t="s">
        <v>273</v>
      </c>
      <c r="G20" s="193">
        <v>61</v>
      </c>
      <c r="H20" s="193">
        <v>15</v>
      </c>
      <c r="I20" s="287">
        <v>1659711.5</v>
      </c>
      <c r="J20" s="194">
        <v>226474</v>
      </c>
      <c r="K20" s="281">
        <v>7.32848583060307</v>
      </c>
    </row>
    <row r="21" spans="1:11" s="116" customFormat="1" ht="14.25" customHeight="1">
      <c r="A21" s="114">
        <v>18</v>
      </c>
      <c r="B21" s="152"/>
      <c r="C21" s="197" t="s">
        <v>235</v>
      </c>
      <c r="D21" s="198">
        <v>38786</v>
      </c>
      <c r="E21" s="205" t="s">
        <v>269</v>
      </c>
      <c r="F21" s="197" t="s">
        <v>276</v>
      </c>
      <c r="G21" s="202">
        <v>88</v>
      </c>
      <c r="H21" s="202">
        <v>13</v>
      </c>
      <c r="I21" s="290">
        <v>1611244.5</v>
      </c>
      <c r="J21" s="272">
        <v>231494</v>
      </c>
      <c r="K21" s="282">
        <v>6.960199832393065</v>
      </c>
    </row>
    <row r="22" spans="1:11" s="116" customFormat="1" ht="14.25" customHeight="1">
      <c r="A22" s="114">
        <v>19</v>
      </c>
      <c r="B22" s="152"/>
      <c r="C22" s="191" t="s">
        <v>71</v>
      </c>
      <c r="D22" s="192">
        <v>38926</v>
      </c>
      <c r="E22" s="191" t="s">
        <v>270</v>
      </c>
      <c r="F22" s="191" t="s">
        <v>280</v>
      </c>
      <c r="G22" s="193">
        <v>84</v>
      </c>
      <c r="H22" s="193">
        <v>7</v>
      </c>
      <c r="I22" s="287">
        <v>1578990</v>
      </c>
      <c r="J22" s="194">
        <v>226293</v>
      </c>
      <c r="K22" s="281">
        <v>6.977635189776087</v>
      </c>
    </row>
    <row r="23" spans="1:11" s="116" customFormat="1" ht="14.25" customHeight="1">
      <c r="A23" s="114">
        <v>20</v>
      </c>
      <c r="B23" s="152"/>
      <c r="C23" s="197" t="s">
        <v>213</v>
      </c>
      <c r="D23" s="198">
        <v>38933</v>
      </c>
      <c r="E23" s="205" t="s">
        <v>269</v>
      </c>
      <c r="F23" s="197" t="s">
        <v>244</v>
      </c>
      <c r="G23" s="202">
        <v>55</v>
      </c>
      <c r="H23" s="202">
        <v>6</v>
      </c>
      <c r="I23" s="288">
        <v>1535951</v>
      </c>
      <c r="J23" s="206">
        <v>192954</v>
      </c>
      <c r="K23" s="281">
        <v>7.960192584761136</v>
      </c>
    </row>
    <row r="24" spans="1:11" s="116" customFormat="1" ht="14.25" customHeight="1">
      <c r="A24" s="114">
        <v>21</v>
      </c>
      <c r="B24" s="152"/>
      <c r="C24" s="191" t="s">
        <v>76</v>
      </c>
      <c r="D24" s="192">
        <v>38874</v>
      </c>
      <c r="E24" s="191" t="s">
        <v>272</v>
      </c>
      <c r="F24" s="191" t="s">
        <v>273</v>
      </c>
      <c r="G24" s="193">
        <v>66</v>
      </c>
      <c r="H24" s="193">
        <v>11</v>
      </c>
      <c r="I24" s="289">
        <v>1425771.5</v>
      </c>
      <c r="J24" s="271">
        <v>205748</v>
      </c>
      <c r="K24" s="282">
        <v>6.92969798005327</v>
      </c>
    </row>
    <row r="25" spans="1:11" s="116" customFormat="1" ht="14.25" customHeight="1">
      <c r="A25" s="114">
        <v>22</v>
      </c>
      <c r="B25" s="152"/>
      <c r="C25" s="191" t="s">
        <v>317</v>
      </c>
      <c r="D25" s="192">
        <v>38751</v>
      </c>
      <c r="E25" s="191" t="s">
        <v>270</v>
      </c>
      <c r="F25" s="191" t="s">
        <v>280</v>
      </c>
      <c r="G25" s="193">
        <v>51</v>
      </c>
      <c r="H25" s="193">
        <v>27</v>
      </c>
      <c r="I25" s="289">
        <v>1342328</v>
      </c>
      <c r="J25" s="271">
        <v>176030</v>
      </c>
      <c r="K25" s="282">
        <v>7.625563824348123</v>
      </c>
    </row>
    <row r="26" spans="1:11" s="116" customFormat="1" ht="14.25" customHeight="1">
      <c r="A26" s="114">
        <v>23</v>
      </c>
      <c r="B26" s="152"/>
      <c r="C26" s="197" t="s">
        <v>105</v>
      </c>
      <c r="D26" s="198">
        <v>38758</v>
      </c>
      <c r="E26" s="205" t="s">
        <v>269</v>
      </c>
      <c r="F26" s="197" t="s">
        <v>276</v>
      </c>
      <c r="G26" s="202">
        <v>61</v>
      </c>
      <c r="H26" s="202">
        <v>18</v>
      </c>
      <c r="I26" s="290">
        <v>1297959.5</v>
      </c>
      <c r="J26" s="272">
        <v>159660</v>
      </c>
      <c r="K26" s="282">
        <v>8.12952210948265</v>
      </c>
    </row>
    <row r="27" spans="1:11" s="116" customFormat="1" ht="14.25" customHeight="1">
      <c r="A27" s="114">
        <v>24</v>
      </c>
      <c r="B27" s="152"/>
      <c r="C27" s="197" t="s">
        <v>24</v>
      </c>
      <c r="D27" s="198">
        <v>38947</v>
      </c>
      <c r="E27" s="205" t="s">
        <v>269</v>
      </c>
      <c r="F27" s="197" t="s">
        <v>294</v>
      </c>
      <c r="G27" s="202">
        <v>50</v>
      </c>
      <c r="H27" s="202">
        <v>4</v>
      </c>
      <c r="I27" s="288">
        <v>1207939.5</v>
      </c>
      <c r="J27" s="206">
        <v>140764</v>
      </c>
      <c r="K27" s="281">
        <v>8.581309851950783</v>
      </c>
    </row>
    <row r="28" spans="1:11" s="116" customFormat="1" ht="14.25" customHeight="1">
      <c r="A28" s="114">
        <v>25</v>
      </c>
      <c r="B28" s="152"/>
      <c r="C28" s="197" t="s">
        <v>237</v>
      </c>
      <c r="D28" s="198">
        <v>38730</v>
      </c>
      <c r="E28" s="205" t="s">
        <v>269</v>
      </c>
      <c r="F28" s="197" t="s">
        <v>244</v>
      </c>
      <c r="G28" s="202">
        <v>62</v>
      </c>
      <c r="H28" s="202">
        <v>19</v>
      </c>
      <c r="I28" s="290">
        <v>1185878.5</v>
      </c>
      <c r="J28" s="272">
        <v>139650</v>
      </c>
      <c r="K28" s="282">
        <v>8.491790189760115</v>
      </c>
    </row>
    <row r="29" spans="1:11" s="116" customFormat="1" ht="14.25" customHeight="1">
      <c r="A29" s="114">
        <v>26</v>
      </c>
      <c r="B29" s="152"/>
      <c r="C29" s="191" t="s">
        <v>263</v>
      </c>
      <c r="D29" s="192">
        <v>38800</v>
      </c>
      <c r="E29" s="191" t="s">
        <v>272</v>
      </c>
      <c r="F29" s="191" t="s">
        <v>273</v>
      </c>
      <c r="G29" s="193">
        <v>92</v>
      </c>
      <c r="H29" s="193">
        <v>18</v>
      </c>
      <c r="I29" s="287">
        <v>1177824</v>
      </c>
      <c r="J29" s="194">
        <v>173046</v>
      </c>
      <c r="K29" s="281">
        <v>6.806421413959295</v>
      </c>
    </row>
    <row r="30" spans="1:11" s="116" customFormat="1" ht="14.25" customHeight="1">
      <c r="A30" s="114">
        <v>27</v>
      </c>
      <c r="B30" s="152"/>
      <c r="C30" s="197" t="s">
        <v>106</v>
      </c>
      <c r="D30" s="198">
        <v>38737</v>
      </c>
      <c r="E30" s="205" t="s">
        <v>269</v>
      </c>
      <c r="F30" s="197" t="s">
        <v>276</v>
      </c>
      <c r="G30" s="202">
        <v>59</v>
      </c>
      <c r="H30" s="202">
        <v>15</v>
      </c>
      <c r="I30" s="290">
        <v>1173567.5</v>
      </c>
      <c r="J30" s="272">
        <v>169926</v>
      </c>
      <c r="K30" s="282">
        <v>6.906344526440922</v>
      </c>
    </row>
    <row r="31" spans="1:11" s="116" customFormat="1" ht="14.25" customHeight="1">
      <c r="A31" s="114">
        <v>28</v>
      </c>
      <c r="B31" s="152"/>
      <c r="C31" s="191" t="s">
        <v>50</v>
      </c>
      <c r="D31" s="192">
        <v>38933</v>
      </c>
      <c r="E31" s="191" t="s">
        <v>270</v>
      </c>
      <c r="F31" s="191" t="s">
        <v>275</v>
      </c>
      <c r="G31" s="193">
        <v>103</v>
      </c>
      <c r="H31" s="193">
        <v>6</v>
      </c>
      <c r="I31" s="287">
        <v>1168996</v>
      </c>
      <c r="J31" s="194">
        <v>170827</v>
      </c>
      <c r="K31" s="281">
        <v>6.84315711216611</v>
      </c>
    </row>
    <row r="32" spans="1:11" s="116" customFormat="1" ht="14.25" customHeight="1">
      <c r="A32" s="114">
        <v>29</v>
      </c>
      <c r="B32" s="152"/>
      <c r="C32" s="191" t="s">
        <v>320</v>
      </c>
      <c r="D32" s="192">
        <v>38856</v>
      </c>
      <c r="E32" s="191" t="s">
        <v>270</v>
      </c>
      <c r="F32" s="191" t="s">
        <v>163</v>
      </c>
      <c r="G32" s="193">
        <v>160</v>
      </c>
      <c r="H32" s="193">
        <v>17</v>
      </c>
      <c r="I32" s="287">
        <v>1154498</v>
      </c>
      <c r="J32" s="194">
        <v>180320</v>
      </c>
      <c r="K32" s="281">
        <v>6.402495563442768</v>
      </c>
    </row>
    <row r="33" spans="1:11" s="116" customFormat="1" ht="14.25" customHeight="1">
      <c r="A33" s="114">
        <v>30</v>
      </c>
      <c r="B33" s="152"/>
      <c r="C33" s="197" t="s">
        <v>107</v>
      </c>
      <c r="D33" s="198">
        <v>38772</v>
      </c>
      <c r="E33" s="205" t="s">
        <v>269</v>
      </c>
      <c r="F33" s="197" t="s">
        <v>282</v>
      </c>
      <c r="G33" s="202">
        <v>83</v>
      </c>
      <c r="H33" s="202">
        <v>12</v>
      </c>
      <c r="I33" s="290">
        <v>1101700.5</v>
      </c>
      <c r="J33" s="272">
        <v>145473</v>
      </c>
      <c r="K33" s="282">
        <v>7.5732300839331</v>
      </c>
    </row>
    <row r="34" spans="1:11" s="116" customFormat="1" ht="14.25" customHeight="1">
      <c r="A34" s="114">
        <v>31</v>
      </c>
      <c r="B34" s="152"/>
      <c r="C34" s="273" t="s">
        <v>236</v>
      </c>
      <c r="D34" s="198">
        <v>38779</v>
      </c>
      <c r="E34" s="273" t="s">
        <v>269</v>
      </c>
      <c r="F34" s="273" t="s">
        <v>276</v>
      </c>
      <c r="G34" s="274">
        <v>96</v>
      </c>
      <c r="H34" s="274">
        <v>14</v>
      </c>
      <c r="I34" s="290">
        <v>1090131</v>
      </c>
      <c r="J34" s="272">
        <v>144526</v>
      </c>
      <c r="K34" s="282">
        <v>7.542801987185697</v>
      </c>
    </row>
    <row r="35" spans="1:11" s="116" customFormat="1" ht="14.25" customHeight="1">
      <c r="A35" s="114">
        <v>32</v>
      </c>
      <c r="B35" s="152"/>
      <c r="C35" s="197" t="s">
        <v>289</v>
      </c>
      <c r="D35" s="198">
        <v>38814</v>
      </c>
      <c r="E35" s="205" t="s">
        <v>269</v>
      </c>
      <c r="F35" s="197" t="s">
        <v>290</v>
      </c>
      <c r="G35" s="202">
        <v>124</v>
      </c>
      <c r="H35" s="202">
        <v>23</v>
      </c>
      <c r="I35" s="288">
        <v>1057347.5</v>
      </c>
      <c r="J35" s="206">
        <v>172978</v>
      </c>
      <c r="K35" s="281">
        <v>6.112612586571702</v>
      </c>
    </row>
    <row r="36" spans="1:11" s="116" customFormat="1" ht="14.25" customHeight="1">
      <c r="A36" s="114">
        <v>33</v>
      </c>
      <c r="B36" s="152"/>
      <c r="C36" s="191" t="s">
        <v>15</v>
      </c>
      <c r="D36" s="192">
        <v>38821</v>
      </c>
      <c r="E36" s="191" t="s">
        <v>270</v>
      </c>
      <c r="F36" s="191" t="s">
        <v>36</v>
      </c>
      <c r="G36" s="193">
        <v>94</v>
      </c>
      <c r="H36" s="193">
        <v>21</v>
      </c>
      <c r="I36" s="287">
        <v>1011677</v>
      </c>
      <c r="J36" s="194">
        <v>149917</v>
      </c>
      <c r="K36" s="281">
        <v>6.748247363541159</v>
      </c>
    </row>
    <row r="37" spans="1:11" s="116" customFormat="1" ht="14.25" customHeight="1">
      <c r="A37" s="114">
        <v>34</v>
      </c>
      <c r="B37" s="152"/>
      <c r="C37" s="191" t="s">
        <v>305</v>
      </c>
      <c r="D37" s="192">
        <v>38835</v>
      </c>
      <c r="E37" s="191" t="s">
        <v>270</v>
      </c>
      <c r="F37" s="191" t="s">
        <v>280</v>
      </c>
      <c r="G37" s="193">
        <v>71</v>
      </c>
      <c r="H37" s="193">
        <v>20</v>
      </c>
      <c r="I37" s="287">
        <v>1010043</v>
      </c>
      <c r="J37" s="194">
        <v>125085</v>
      </c>
      <c r="K37" s="281">
        <v>8.074853099892072</v>
      </c>
    </row>
    <row r="38" spans="1:11" s="116" customFormat="1" ht="14.25" customHeight="1">
      <c r="A38" s="114">
        <v>35</v>
      </c>
      <c r="B38" s="152"/>
      <c r="C38" s="191" t="s">
        <v>249</v>
      </c>
      <c r="D38" s="192">
        <v>38779</v>
      </c>
      <c r="E38" s="191" t="s">
        <v>270</v>
      </c>
      <c r="F38" s="191" t="s">
        <v>275</v>
      </c>
      <c r="G38" s="193">
        <v>72</v>
      </c>
      <c r="H38" s="193">
        <v>25</v>
      </c>
      <c r="I38" s="289">
        <v>976039</v>
      </c>
      <c r="J38" s="271">
        <v>145485</v>
      </c>
      <c r="K38" s="282">
        <v>6.70886345671375</v>
      </c>
    </row>
    <row r="39" spans="1:11" s="116" customFormat="1" ht="14.25" customHeight="1">
      <c r="A39" s="114">
        <v>36</v>
      </c>
      <c r="B39" s="152"/>
      <c r="C39" s="270" t="s">
        <v>306</v>
      </c>
      <c r="D39" s="192">
        <v>38835</v>
      </c>
      <c r="E39" s="191" t="s">
        <v>272</v>
      </c>
      <c r="F39" s="191" t="s">
        <v>312</v>
      </c>
      <c r="G39" s="193">
        <v>65</v>
      </c>
      <c r="H39" s="193">
        <v>18</v>
      </c>
      <c r="I39" s="287">
        <v>955822</v>
      </c>
      <c r="J39" s="271">
        <v>141483</v>
      </c>
      <c r="K39" s="281">
        <v>6.755737438420163</v>
      </c>
    </row>
    <row r="40" spans="1:11" s="116" customFormat="1" ht="14.25" customHeight="1">
      <c r="A40" s="114">
        <v>37</v>
      </c>
      <c r="B40" s="152"/>
      <c r="C40" s="191" t="s">
        <v>108</v>
      </c>
      <c r="D40" s="192">
        <v>38737</v>
      </c>
      <c r="E40" s="191" t="s">
        <v>272</v>
      </c>
      <c r="F40" s="191" t="s">
        <v>284</v>
      </c>
      <c r="G40" s="193">
        <v>43</v>
      </c>
      <c r="H40" s="193">
        <v>20</v>
      </c>
      <c r="I40" s="289">
        <v>942248.5</v>
      </c>
      <c r="J40" s="271">
        <v>125959</v>
      </c>
      <c r="K40" s="282">
        <v>7.4805968608833044</v>
      </c>
    </row>
    <row r="41" spans="1:11" s="116" customFormat="1" ht="14.25" customHeight="1">
      <c r="A41" s="114">
        <v>38</v>
      </c>
      <c r="B41" s="152"/>
      <c r="C41" s="197" t="s">
        <v>268</v>
      </c>
      <c r="D41" s="198">
        <v>38807</v>
      </c>
      <c r="E41" s="205" t="s">
        <v>269</v>
      </c>
      <c r="F41" s="197" t="s">
        <v>244</v>
      </c>
      <c r="G41" s="202">
        <v>77</v>
      </c>
      <c r="H41" s="202">
        <v>14</v>
      </c>
      <c r="I41" s="290">
        <v>890343</v>
      </c>
      <c r="J41" s="272">
        <v>122901</v>
      </c>
      <c r="K41" s="282">
        <v>7.24439182756853</v>
      </c>
    </row>
    <row r="42" spans="1:11" s="116" customFormat="1" ht="14.25" customHeight="1">
      <c r="A42" s="114">
        <v>39</v>
      </c>
      <c r="B42" s="152"/>
      <c r="C42" s="197" t="s">
        <v>260</v>
      </c>
      <c r="D42" s="198">
        <v>38800</v>
      </c>
      <c r="E42" s="197" t="s">
        <v>253</v>
      </c>
      <c r="F42" s="197" t="s">
        <v>292</v>
      </c>
      <c r="G42" s="202">
        <v>58</v>
      </c>
      <c r="H42" s="202">
        <v>22</v>
      </c>
      <c r="I42" s="289">
        <v>869504</v>
      </c>
      <c r="J42" s="271">
        <v>132607</v>
      </c>
      <c r="K42" s="282">
        <v>6.5569992534330765</v>
      </c>
    </row>
    <row r="43" spans="1:11" s="116" customFormat="1" ht="14.25" customHeight="1">
      <c r="A43" s="114">
        <v>40</v>
      </c>
      <c r="B43" s="152"/>
      <c r="C43" s="270" t="s">
        <v>318</v>
      </c>
      <c r="D43" s="192">
        <v>38772</v>
      </c>
      <c r="E43" s="191" t="s">
        <v>270</v>
      </c>
      <c r="F43" s="191" t="s">
        <v>280</v>
      </c>
      <c r="G43" s="193">
        <v>116</v>
      </c>
      <c r="H43" s="193">
        <v>28</v>
      </c>
      <c r="I43" s="287">
        <v>829714</v>
      </c>
      <c r="J43" s="271">
        <v>110187</v>
      </c>
      <c r="K43" s="281">
        <v>7.530053454581757</v>
      </c>
    </row>
    <row r="44" spans="1:11" s="116" customFormat="1" ht="14.25" customHeight="1">
      <c r="A44" s="114">
        <v>41</v>
      </c>
      <c r="B44" s="152"/>
      <c r="C44" s="191" t="s">
        <v>81</v>
      </c>
      <c r="D44" s="192">
        <v>38954</v>
      </c>
      <c r="E44" s="191" t="s">
        <v>270</v>
      </c>
      <c r="F44" s="191" t="s">
        <v>47</v>
      </c>
      <c r="G44" s="193">
        <v>108</v>
      </c>
      <c r="H44" s="193">
        <v>3</v>
      </c>
      <c r="I44" s="287">
        <v>825423</v>
      </c>
      <c r="J44" s="194">
        <v>109164</v>
      </c>
      <c r="K44" s="281">
        <v>7.561311421347697</v>
      </c>
    </row>
    <row r="45" spans="1:11" s="116" customFormat="1" ht="14.25" customHeight="1">
      <c r="A45" s="114">
        <v>42</v>
      </c>
      <c r="B45" s="152"/>
      <c r="C45" s="191" t="s">
        <v>17</v>
      </c>
      <c r="D45" s="192">
        <v>38940</v>
      </c>
      <c r="E45" s="191" t="s">
        <v>270</v>
      </c>
      <c r="F45" s="191" t="s">
        <v>280</v>
      </c>
      <c r="G45" s="193">
        <v>80</v>
      </c>
      <c r="H45" s="193">
        <v>5</v>
      </c>
      <c r="I45" s="287">
        <v>786727</v>
      </c>
      <c r="J45" s="194">
        <v>92921</v>
      </c>
      <c r="K45" s="281">
        <v>8.46662218443624</v>
      </c>
    </row>
    <row r="46" spans="1:11" s="116" customFormat="1" ht="14.25" customHeight="1">
      <c r="A46" s="114">
        <v>43</v>
      </c>
      <c r="B46" s="152"/>
      <c r="C46" s="197" t="s">
        <v>299</v>
      </c>
      <c r="D46" s="198">
        <v>38828</v>
      </c>
      <c r="E46" s="205" t="s">
        <v>269</v>
      </c>
      <c r="F46" s="197" t="s">
        <v>282</v>
      </c>
      <c r="G46" s="202">
        <v>59</v>
      </c>
      <c r="H46" s="202">
        <v>15</v>
      </c>
      <c r="I46" s="290">
        <v>772669.5</v>
      </c>
      <c r="J46" s="272">
        <v>99275</v>
      </c>
      <c r="K46" s="282">
        <v>7.78312263913372</v>
      </c>
    </row>
    <row r="47" spans="1:11" s="116" customFormat="1" ht="14.25" customHeight="1">
      <c r="A47" s="114">
        <v>44</v>
      </c>
      <c r="B47" s="152"/>
      <c r="C47" s="197" t="s">
        <v>109</v>
      </c>
      <c r="D47" s="198">
        <v>38793</v>
      </c>
      <c r="E47" s="205" t="s">
        <v>269</v>
      </c>
      <c r="F47" s="197" t="s">
        <v>244</v>
      </c>
      <c r="G47" s="202">
        <v>61</v>
      </c>
      <c r="H47" s="202">
        <v>14</v>
      </c>
      <c r="I47" s="290">
        <v>738169.25</v>
      </c>
      <c r="J47" s="272">
        <v>93206</v>
      </c>
      <c r="K47" s="282">
        <v>7.919761066884107</v>
      </c>
    </row>
    <row r="48" spans="1:11" s="116" customFormat="1" ht="14.25" customHeight="1">
      <c r="A48" s="114">
        <v>45</v>
      </c>
      <c r="B48" s="152"/>
      <c r="C48" s="197" t="s">
        <v>70</v>
      </c>
      <c r="D48" s="198">
        <v>38765</v>
      </c>
      <c r="E48" s="205" t="s">
        <v>269</v>
      </c>
      <c r="F48" s="197" t="s">
        <v>281</v>
      </c>
      <c r="G48" s="202">
        <v>23</v>
      </c>
      <c r="H48" s="202">
        <v>18</v>
      </c>
      <c r="I48" s="288">
        <v>737932.5</v>
      </c>
      <c r="J48" s="206">
        <v>84920</v>
      </c>
      <c r="K48" s="281">
        <v>8.68973739990579</v>
      </c>
    </row>
    <row r="49" spans="1:11" s="116" customFormat="1" ht="14.25" customHeight="1">
      <c r="A49" s="114">
        <v>46</v>
      </c>
      <c r="B49" s="152"/>
      <c r="C49" s="191" t="s">
        <v>154</v>
      </c>
      <c r="D49" s="192">
        <v>38877</v>
      </c>
      <c r="E49" s="191" t="s">
        <v>270</v>
      </c>
      <c r="F49" s="191" t="s">
        <v>36</v>
      </c>
      <c r="G49" s="193">
        <v>60</v>
      </c>
      <c r="H49" s="193">
        <v>12</v>
      </c>
      <c r="I49" s="287">
        <v>647571</v>
      </c>
      <c r="J49" s="194">
        <v>82456</v>
      </c>
      <c r="K49" s="281">
        <v>7.853534006015328</v>
      </c>
    </row>
    <row r="50" spans="1:11" s="116" customFormat="1" ht="14.25" customHeight="1">
      <c r="A50" s="114">
        <v>47</v>
      </c>
      <c r="B50" s="152"/>
      <c r="C50" s="270" t="s">
        <v>300</v>
      </c>
      <c r="D50" s="192">
        <v>38828</v>
      </c>
      <c r="E50" s="191" t="s">
        <v>272</v>
      </c>
      <c r="F50" s="191" t="s">
        <v>284</v>
      </c>
      <c r="G50" s="193">
        <v>43</v>
      </c>
      <c r="H50" s="193">
        <v>20</v>
      </c>
      <c r="I50" s="287">
        <v>629792</v>
      </c>
      <c r="J50" s="271">
        <v>99002</v>
      </c>
      <c r="K50" s="281">
        <v>6.361406840265851</v>
      </c>
    </row>
    <row r="51" spans="1:11" s="115" customFormat="1" ht="14.25" customHeight="1">
      <c r="A51" s="114">
        <v>48</v>
      </c>
      <c r="B51" s="152"/>
      <c r="C51" s="210" t="s">
        <v>146</v>
      </c>
      <c r="D51" s="192">
        <v>38863</v>
      </c>
      <c r="E51" s="191" t="s">
        <v>324</v>
      </c>
      <c r="F51" s="210" t="s">
        <v>41</v>
      </c>
      <c r="G51" s="211">
        <v>35</v>
      </c>
      <c r="H51" s="211">
        <v>16</v>
      </c>
      <c r="I51" s="287">
        <v>606079</v>
      </c>
      <c r="J51" s="194">
        <v>88187</v>
      </c>
      <c r="K51" s="281">
        <v>6.872656967580255</v>
      </c>
    </row>
    <row r="52" spans="1:11" s="115" customFormat="1" ht="14.25" customHeight="1">
      <c r="A52" s="114">
        <v>49</v>
      </c>
      <c r="B52" s="152"/>
      <c r="C52" s="197" t="s">
        <v>59</v>
      </c>
      <c r="D52" s="198">
        <v>38716</v>
      </c>
      <c r="E52" s="205" t="s">
        <v>269</v>
      </c>
      <c r="F52" s="197" t="s">
        <v>276</v>
      </c>
      <c r="G52" s="202">
        <v>60</v>
      </c>
      <c r="H52" s="202">
        <v>21</v>
      </c>
      <c r="I52" s="290">
        <v>589445.5</v>
      </c>
      <c r="J52" s="272">
        <v>84644</v>
      </c>
      <c r="K52" s="282">
        <v>6.963819053919947</v>
      </c>
    </row>
    <row r="53" spans="1:11" s="115" customFormat="1" ht="14.25" customHeight="1">
      <c r="A53" s="114">
        <v>50</v>
      </c>
      <c r="B53" s="152"/>
      <c r="C53" s="191" t="s">
        <v>77</v>
      </c>
      <c r="D53" s="192">
        <v>38961</v>
      </c>
      <c r="E53" s="191" t="s">
        <v>270</v>
      </c>
      <c r="F53" s="191" t="s">
        <v>280</v>
      </c>
      <c r="G53" s="193">
        <v>125</v>
      </c>
      <c r="H53" s="193">
        <v>1</v>
      </c>
      <c r="I53" s="287">
        <v>571099</v>
      </c>
      <c r="J53" s="194">
        <v>67091</v>
      </c>
      <c r="K53" s="281">
        <v>8.51230418386967</v>
      </c>
    </row>
    <row r="54" spans="1:11" s="115" customFormat="1" ht="14.25" customHeight="1">
      <c r="A54" s="114">
        <v>51</v>
      </c>
      <c r="B54" s="152"/>
      <c r="C54" s="197" t="s">
        <v>46</v>
      </c>
      <c r="D54" s="198">
        <v>38961</v>
      </c>
      <c r="E54" s="205" t="s">
        <v>269</v>
      </c>
      <c r="F54" s="197" t="s">
        <v>294</v>
      </c>
      <c r="G54" s="202">
        <v>55</v>
      </c>
      <c r="H54" s="202">
        <v>2</v>
      </c>
      <c r="I54" s="288">
        <v>565461</v>
      </c>
      <c r="J54" s="206">
        <v>69714</v>
      </c>
      <c r="K54" s="281">
        <v>8.11115414407436</v>
      </c>
    </row>
    <row r="55" spans="1:11" s="115" customFormat="1" ht="14.25" customHeight="1">
      <c r="A55" s="114">
        <v>52</v>
      </c>
      <c r="B55" s="152"/>
      <c r="C55" s="191" t="s">
        <v>274</v>
      </c>
      <c r="D55" s="192">
        <v>38807</v>
      </c>
      <c r="E55" s="191" t="s">
        <v>270</v>
      </c>
      <c r="F55" s="191" t="s">
        <v>275</v>
      </c>
      <c r="G55" s="193">
        <v>62</v>
      </c>
      <c r="H55" s="193">
        <v>17</v>
      </c>
      <c r="I55" s="289">
        <v>548177</v>
      </c>
      <c r="J55" s="271">
        <v>71925</v>
      </c>
      <c r="K55" s="282">
        <v>7.621508515815084</v>
      </c>
    </row>
    <row r="56" spans="1:11" s="115" customFormat="1" ht="14.25" customHeight="1">
      <c r="A56" s="114">
        <v>53</v>
      </c>
      <c r="B56" s="152"/>
      <c r="C56" s="191" t="s">
        <v>322</v>
      </c>
      <c r="D56" s="192">
        <v>38786</v>
      </c>
      <c r="E56" s="191" t="s">
        <v>270</v>
      </c>
      <c r="F56" s="191" t="s">
        <v>283</v>
      </c>
      <c r="G56" s="193">
        <v>63</v>
      </c>
      <c r="H56" s="193">
        <v>11</v>
      </c>
      <c r="I56" s="289">
        <v>508013</v>
      </c>
      <c r="J56" s="271">
        <v>64201</v>
      </c>
      <c r="K56" s="282">
        <v>7.912851824737931</v>
      </c>
    </row>
    <row r="57" spans="1:11" s="116" customFormat="1" ht="14.25" customHeight="1">
      <c r="A57" s="114">
        <v>54</v>
      </c>
      <c r="B57" s="151"/>
      <c r="C57" s="197" t="s">
        <v>258</v>
      </c>
      <c r="D57" s="198">
        <v>38800</v>
      </c>
      <c r="E57" s="205" t="s">
        <v>269</v>
      </c>
      <c r="F57" s="197" t="s">
        <v>315</v>
      </c>
      <c r="G57" s="202">
        <v>42</v>
      </c>
      <c r="H57" s="202">
        <v>12</v>
      </c>
      <c r="I57" s="290">
        <v>507055</v>
      </c>
      <c r="J57" s="272">
        <v>60438</v>
      </c>
      <c r="K57" s="282">
        <v>8.38967206062411</v>
      </c>
    </row>
    <row r="58" spans="1:11" s="116" customFormat="1" ht="14.25" customHeight="1">
      <c r="A58" s="114">
        <v>55</v>
      </c>
      <c r="B58" s="151"/>
      <c r="C58" s="191" t="s">
        <v>110</v>
      </c>
      <c r="D58" s="192">
        <v>38751</v>
      </c>
      <c r="E58" s="191" t="s">
        <v>270</v>
      </c>
      <c r="F58" s="191" t="s">
        <v>111</v>
      </c>
      <c r="G58" s="193">
        <v>27</v>
      </c>
      <c r="H58" s="193">
        <v>15</v>
      </c>
      <c r="I58" s="289">
        <v>479686</v>
      </c>
      <c r="J58" s="271">
        <v>55874</v>
      </c>
      <c r="K58" s="282">
        <v>8.585137989046785</v>
      </c>
    </row>
    <row r="59" spans="1:11" s="116" customFormat="1" ht="14.25" customHeight="1">
      <c r="A59" s="114">
        <v>56</v>
      </c>
      <c r="B59" s="151"/>
      <c r="C59" s="210" t="s">
        <v>168</v>
      </c>
      <c r="D59" s="192">
        <v>38891</v>
      </c>
      <c r="E59" s="191" t="s">
        <v>324</v>
      </c>
      <c r="F59" s="210" t="s">
        <v>41</v>
      </c>
      <c r="G59" s="211">
        <v>45</v>
      </c>
      <c r="H59" s="211">
        <v>12</v>
      </c>
      <c r="I59" s="287">
        <v>479187.5</v>
      </c>
      <c r="J59" s="194">
        <v>73344</v>
      </c>
      <c r="K59" s="281">
        <v>6.533424683682374</v>
      </c>
    </row>
    <row r="60" spans="1:11" s="116" customFormat="1" ht="14.25" customHeight="1">
      <c r="A60" s="114">
        <v>57</v>
      </c>
      <c r="B60" s="151"/>
      <c r="C60" s="191" t="s">
        <v>262</v>
      </c>
      <c r="D60" s="192">
        <v>38793</v>
      </c>
      <c r="E60" s="191" t="s">
        <v>272</v>
      </c>
      <c r="F60" s="191" t="s">
        <v>321</v>
      </c>
      <c r="G60" s="193">
        <v>50</v>
      </c>
      <c r="H60" s="193">
        <v>12</v>
      </c>
      <c r="I60" s="289">
        <v>438011</v>
      </c>
      <c r="J60" s="271">
        <v>65490</v>
      </c>
      <c r="K60" s="282">
        <v>6.688211940754313</v>
      </c>
    </row>
    <row r="61" spans="1:11" s="116" customFormat="1" ht="14.25" customHeight="1">
      <c r="A61" s="114">
        <v>58</v>
      </c>
      <c r="B61" s="151"/>
      <c r="C61" s="197" t="s">
        <v>176</v>
      </c>
      <c r="D61" s="198">
        <v>38898</v>
      </c>
      <c r="E61" s="205" t="s">
        <v>269</v>
      </c>
      <c r="F61" s="197" t="s">
        <v>276</v>
      </c>
      <c r="G61" s="202">
        <v>52</v>
      </c>
      <c r="H61" s="202">
        <v>10</v>
      </c>
      <c r="I61" s="288">
        <v>431716.5</v>
      </c>
      <c r="J61" s="206">
        <v>59740</v>
      </c>
      <c r="K61" s="281">
        <v>7.226590224305323</v>
      </c>
    </row>
    <row r="62" spans="1:11" s="116" customFormat="1" ht="14.25" customHeight="1">
      <c r="A62" s="114">
        <v>59</v>
      </c>
      <c r="B62" s="151"/>
      <c r="C62" s="191" t="s">
        <v>66</v>
      </c>
      <c r="D62" s="192">
        <v>38870</v>
      </c>
      <c r="E62" s="191" t="s">
        <v>270</v>
      </c>
      <c r="F62" s="191" t="s">
        <v>275</v>
      </c>
      <c r="G62" s="193">
        <v>82</v>
      </c>
      <c r="H62" s="193">
        <v>12</v>
      </c>
      <c r="I62" s="289">
        <v>431295</v>
      </c>
      <c r="J62" s="271">
        <v>61794</v>
      </c>
      <c r="K62" s="282">
        <v>6.97956112243907</v>
      </c>
    </row>
    <row r="63" spans="1:11" s="116" customFormat="1" ht="14.25" customHeight="1">
      <c r="A63" s="114">
        <v>60</v>
      </c>
      <c r="B63" s="151"/>
      <c r="C63" s="197" t="s">
        <v>291</v>
      </c>
      <c r="D63" s="198">
        <v>38814</v>
      </c>
      <c r="E63" s="197" t="s">
        <v>253</v>
      </c>
      <c r="F63" s="197" t="s">
        <v>292</v>
      </c>
      <c r="G63" s="202">
        <v>56</v>
      </c>
      <c r="H63" s="202">
        <v>16</v>
      </c>
      <c r="I63" s="289">
        <v>388873.5</v>
      </c>
      <c r="J63" s="271">
        <v>59196</v>
      </c>
      <c r="K63" s="282">
        <v>6.569252990066897</v>
      </c>
    </row>
    <row r="64" spans="1:11" s="116" customFormat="1" ht="14.25" customHeight="1">
      <c r="A64" s="114">
        <v>61</v>
      </c>
      <c r="B64" s="151"/>
      <c r="C64" s="191" t="s">
        <v>313</v>
      </c>
      <c r="D64" s="192">
        <v>38849</v>
      </c>
      <c r="E64" s="191" t="s">
        <v>272</v>
      </c>
      <c r="F64" s="191" t="s">
        <v>273</v>
      </c>
      <c r="G64" s="193">
        <v>51</v>
      </c>
      <c r="H64" s="193">
        <v>12</v>
      </c>
      <c r="I64" s="289">
        <v>383849</v>
      </c>
      <c r="J64" s="271">
        <v>60400</v>
      </c>
      <c r="K64" s="282">
        <v>6.355115894039734</v>
      </c>
    </row>
    <row r="65" spans="1:11" s="116" customFormat="1" ht="14.25" customHeight="1">
      <c r="A65" s="114">
        <v>62</v>
      </c>
      <c r="B65" s="151"/>
      <c r="C65" s="191" t="s">
        <v>296</v>
      </c>
      <c r="D65" s="192">
        <v>38814</v>
      </c>
      <c r="E65" s="191" t="s">
        <v>272</v>
      </c>
      <c r="F65" s="191" t="s">
        <v>208</v>
      </c>
      <c r="G65" s="193">
        <v>50</v>
      </c>
      <c r="H65" s="193">
        <v>11</v>
      </c>
      <c r="I65" s="289">
        <v>376328</v>
      </c>
      <c r="J65" s="271">
        <v>49441</v>
      </c>
      <c r="K65" s="282">
        <v>7.6116583402439275</v>
      </c>
    </row>
    <row r="66" spans="1:11" s="116" customFormat="1" ht="14.25" customHeight="1">
      <c r="A66" s="114">
        <v>63</v>
      </c>
      <c r="B66" s="151"/>
      <c r="C66" s="270" t="s">
        <v>145</v>
      </c>
      <c r="D66" s="192">
        <v>38863</v>
      </c>
      <c r="E66" s="191" t="s">
        <v>270</v>
      </c>
      <c r="F66" s="191" t="s">
        <v>275</v>
      </c>
      <c r="G66" s="193">
        <v>15</v>
      </c>
      <c r="H66" s="193">
        <v>15</v>
      </c>
      <c r="I66" s="287">
        <v>374506</v>
      </c>
      <c r="J66" s="271">
        <v>49404</v>
      </c>
      <c r="K66" s="281">
        <v>7.580479313415918</v>
      </c>
    </row>
    <row r="67" spans="1:11" s="116" customFormat="1" ht="14.25" customHeight="1">
      <c r="A67" s="114">
        <v>64</v>
      </c>
      <c r="B67" s="151"/>
      <c r="C67" s="191" t="s">
        <v>82</v>
      </c>
      <c r="D67" s="192">
        <v>38961</v>
      </c>
      <c r="E67" s="191" t="s">
        <v>272</v>
      </c>
      <c r="F67" s="203" t="s">
        <v>273</v>
      </c>
      <c r="G67" s="204">
        <v>60</v>
      </c>
      <c r="H67" s="193">
        <v>2</v>
      </c>
      <c r="I67" s="287">
        <v>361895.5</v>
      </c>
      <c r="J67" s="194">
        <v>42755</v>
      </c>
      <c r="K67" s="281">
        <v>8.46440182434803</v>
      </c>
    </row>
    <row r="68" spans="1:11" s="116" customFormat="1" ht="14.25" customHeight="1">
      <c r="A68" s="114">
        <v>65</v>
      </c>
      <c r="B68" s="151"/>
      <c r="C68" s="197" t="s">
        <v>14</v>
      </c>
      <c r="D68" s="198">
        <v>38933</v>
      </c>
      <c r="E68" s="197" t="s">
        <v>253</v>
      </c>
      <c r="F68" s="197" t="s">
        <v>278</v>
      </c>
      <c r="G68" s="202">
        <v>47</v>
      </c>
      <c r="H68" s="202">
        <v>6</v>
      </c>
      <c r="I68" s="287">
        <v>348485.55</v>
      </c>
      <c r="J68" s="194">
        <v>48484</v>
      </c>
      <c r="K68" s="281">
        <v>7.1876402524544165</v>
      </c>
    </row>
    <row r="69" spans="1:11" s="116" customFormat="1" ht="14.25" customHeight="1">
      <c r="A69" s="114">
        <v>66</v>
      </c>
      <c r="B69" s="151"/>
      <c r="C69" s="197" t="s">
        <v>13</v>
      </c>
      <c r="D69" s="198">
        <v>38933</v>
      </c>
      <c r="E69" s="205" t="s">
        <v>269</v>
      </c>
      <c r="F69" s="197" t="s">
        <v>276</v>
      </c>
      <c r="G69" s="202">
        <v>47</v>
      </c>
      <c r="H69" s="202">
        <v>6</v>
      </c>
      <c r="I69" s="288">
        <v>347298.5</v>
      </c>
      <c r="J69" s="206">
        <v>46917</v>
      </c>
      <c r="K69" s="281">
        <v>7.40240211437219</v>
      </c>
    </row>
    <row r="70" spans="1:11" s="116" customFormat="1" ht="14.25" customHeight="1">
      <c r="A70" s="114">
        <v>67</v>
      </c>
      <c r="B70" s="151"/>
      <c r="C70" s="191" t="s">
        <v>112</v>
      </c>
      <c r="D70" s="192">
        <v>38765</v>
      </c>
      <c r="E70" s="191" t="s">
        <v>270</v>
      </c>
      <c r="F70" s="191" t="s">
        <v>283</v>
      </c>
      <c r="G70" s="193">
        <v>41</v>
      </c>
      <c r="H70" s="193">
        <v>22</v>
      </c>
      <c r="I70" s="289">
        <v>338013</v>
      </c>
      <c r="J70" s="271">
        <v>46266</v>
      </c>
      <c r="K70" s="282">
        <v>7.3058617559330825</v>
      </c>
    </row>
    <row r="71" spans="1:11" s="116" customFormat="1" ht="14.25" customHeight="1">
      <c r="A71" s="114">
        <v>68</v>
      </c>
      <c r="B71" s="151"/>
      <c r="C71" s="197" t="s">
        <v>155</v>
      </c>
      <c r="D71" s="198">
        <v>38877</v>
      </c>
      <c r="E71" s="205" t="s">
        <v>269</v>
      </c>
      <c r="F71" s="197" t="s">
        <v>244</v>
      </c>
      <c r="G71" s="202">
        <v>55</v>
      </c>
      <c r="H71" s="202">
        <v>11</v>
      </c>
      <c r="I71" s="290">
        <v>337412.5</v>
      </c>
      <c r="J71" s="272">
        <v>46488</v>
      </c>
      <c r="K71" s="282">
        <v>7.258055842367922</v>
      </c>
    </row>
    <row r="72" spans="1:11" s="116" customFormat="1" ht="14.25" customHeight="1">
      <c r="A72" s="114">
        <v>69</v>
      </c>
      <c r="B72" s="151"/>
      <c r="C72" s="191" t="s">
        <v>33</v>
      </c>
      <c r="D72" s="192">
        <v>38954</v>
      </c>
      <c r="E72" s="191" t="s">
        <v>272</v>
      </c>
      <c r="F72" s="191" t="s">
        <v>312</v>
      </c>
      <c r="G72" s="193">
        <v>45</v>
      </c>
      <c r="H72" s="193">
        <v>3</v>
      </c>
      <c r="I72" s="287">
        <v>336790.5</v>
      </c>
      <c r="J72" s="194">
        <v>41737</v>
      </c>
      <c r="K72" s="281">
        <v>8.069350935620673</v>
      </c>
    </row>
    <row r="73" spans="1:11" s="116" customFormat="1" ht="14.25" customHeight="1">
      <c r="A73" s="114">
        <v>70</v>
      </c>
      <c r="B73" s="151"/>
      <c r="C73" s="197" t="s">
        <v>295</v>
      </c>
      <c r="D73" s="198">
        <v>38821</v>
      </c>
      <c r="E73" s="205" t="s">
        <v>269</v>
      </c>
      <c r="F73" s="197" t="s">
        <v>294</v>
      </c>
      <c r="G73" s="202">
        <v>32</v>
      </c>
      <c r="H73" s="202">
        <v>17</v>
      </c>
      <c r="I73" s="290">
        <v>323623</v>
      </c>
      <c r="J73" s="272">
        <v>40502</v>
      </c>
      <c r="K73" s="282">
        <v>7.990296775467879</v>
      </c>
    </row>
    <row r="74" spans="1:11" s="116" customFormat="1" ht="14.25" customHeight="1">
      <c r="A74" s="114">
        <v>71</v>
      </c>
      <c r="B74" s="151"/>
      <c r="C74" s="273" t="s">
        <v>302</v>
      </c>
      <c r="D74" s="198">
        <v>38821</v>
      </c>
      <c r="E74" s="273" t="s">
        <v>269</v>
      </c>
      <c r="F74" s="273" t="s">
        <v>276</v>
      </c>
      <c r="G74" s="274">
        <v>53</v>
      </c>
      <c r="H74" s="274">
        <v>12</v>
      </c>
      <c r="I74" s="290">
        <v>321206</v>
      </c>
      <c r="J74" s="272">
        <v>47892</v>
      </c>
      <c r="K74" s="282">
        <v>6.706882151507559</v>
      </c>
    </row>
    <row r="75" spans="1:11" s="116" customFormat="1" ht="14.25" customHeight="1">
      <c r="A75" s="114">
        <v>72</v>
      </c>
      <c r="B75" s="151"/>
      <c r="C75" s="191" t="s">
        <v>44</v>
      </c>
      <c r="D75" s="192">
        <v>38772</v>
      </c>
      <c r="E75" s="191" t="s">
        <v>272</v>
      </c>
      <c r="F75" s="191" t="s">
        <v>273</v>
      </c>
      <c r="G75" s="193">
        <v>49</v>
      </c>
      <c r="H75" s="193">
        <v>12</v>
      </c>
      <c r="I75" s="287">
        <v>320051</v>
      </c>
      <c r="J75" s="194">
        <v>49501</v>
      </c>
      <c r="K75" s="281">
        <v>6.465546150582816</v>
      </c>
    </row>
    <row r="76" spans="1:11" s="115" customFormat="1" ht="14.25" customHeight="1">
      <c r="A76" s="114">
        <v>73</v>
      </c>
      <c r="B76" s="151"/>
      <c r="C76" s="197" t="s">
        <v>148</v>
      </c>
      <c r="D76" s="198">
        <v>38870</v>
      </c>
      <c r="E76" s="205" t="s">
        <v>269</v>
      </c>
      <c r="F76" s="197" t="s">
        <v>87</v>
      </c>
      <c r="G76" s="202">
        <v>40</v>
      </c>
      <c r="H76" s="202">
        <v>12</v>
      </c>
      <c r="I76" s="288">
        <v>298497</v>
      </c>
      <c r="J76" s="206">
        <v>37156</v>
      </c>
      <c r="K76" s="281">
        <v>8.033615028528367</v>
      </c>
    </row>
    <row r="77" spans="1:11" s="115" customFormat="1" ht="14.25" customHeight="1">
      <c r="A77" s="114">
        <v>74</v>
      </c>
      <c r="B77" s="151"/>
      <c r="C77" s="191" t="s">
        <v>301</v>
      </c>
      <c r="D77" s="192">
        <v>38828</v>
      </c>
      <c r="E77" s="191" t="s">
        <v>270</v>
      </c>
      <c r="F77" s="191" t="s">
        <v>275</v>
      </c>
      <c r="G77" s="193">
        <v>46</v>
      </c>
      <c r="H77" s="193">
        <v>16</v>
      </c>
      <c r="I77" s="289">
        <v>296037</v>
      </c>
      <c r="J77" s="271">
        <v>38457</v>
      </c>
      <c r="K77" s="282">
        <v>7.697870348701146</v>
      </c>
    </row>
    <row r="78" spans="1:11" s="115" customFormat="1" ht="14.25" customHeight="1">
      <c r="A78" s="114">
        <v>75</v>
      </c>
      <c r="B78" s="151"/>
      <c r="C78" s="191" t="s">
        <v>18</v>
      </c>
      <c r="D78" s="192">
        <v>38940</v>
      </c>
      <c r="E78" s="191" t="s">
        <v>272</v>
      </c>
      <c r="F78" s="191" t="s">
        <v>284</v>
      </c>
      <c r="G78" s="193">
        <v>40</v>
      </c>
      <c r="H78" s="193">
        <v>5</v>
      </c>
      <c r="I78" s="287">
        <v>286696.5</v>
      </c>
      <c r="J78" s="194">
        <v>40495</v>
      </c>
      <c r="K78" s="281">
        <v>7.079799975305593</v>
      </c>
    </row>
    <row r="79" spans="1:11" s="115" customFormat="1" ht="14.25" customHeight="1">
      <c r="A79" s="114">
        <v>76</v>
      </c>
      <c r="B79" s="151"/>
      <c r="C79" s="197" t="s">
        <v>65</v>
      </c>
      <c r="D79" s="198">
        <v>38905</v>
      </c>
      <c r="E79" s="205" t="s">
        <v>269</v>
      </c>
      <c r="F79" s="197" t="s">
        <v>282</v>
      </c>
      <c r="G79" s="202">
        <v>41</v>
      </c>
      <c r="H79" s="202">
        <v>10</v>
      </c>
      <c r="I79" s="288">
        <v>279147</v>
      </c>
      <c r="J79" s="206">
        <v>33652</v>
      </c>
      <c r="K79" s="281">
        <v>8.29510876025199</v>
      </c>
    </row>
    <row r="80" spans="1:11" s="115" customFormat="1" ht="14.25" customHeight="1">
      <c r="A80" s="114">
        <v>77</v>
      </c>
      <c r="B80" s="151"/>
      <c r="C80" s="191" t="s">
        <v>196</v>
      </c>
      <c r="D80" s="192">
        <v>38751</v>
      </c>
      <c r="E80" s="191" t="s">
        <v>272</v>
      </c>
      <c r="F80" s="191" t="s">
        <v>273</v>
      </c>
      <c r="G80" s="193">
        <v>25</v>
      </c>
      <c r="H80" s="193">
        <v>12</v>
      </c>
      <c r="I80" s="289">
        <v>278875.5</v>
      </c>
      <c r="J80" s="271">
        <v>30623</v>
      </c>
      <c r="K80" s="282">
        <v>9.106733500963328</v>
      </c>
    </row>
    <row r="81" spans="1:11" s="115" customFormat="1" ht="14.25" customHeight="1">
      <c r="A81" s="114">
        <v>78</v>
      </c>
      <c r="B81" s="151"/>
      <c r="C81" s="191" t="s">
        <v>156</v>
      </c>
      <c r="D81" s="192">
        <v>38877</v>
      </c>
      <c r="E81" s="191" t="s">
        <v>272</v>
      </c>
      <c r="F81" s="191" t="s">
        <v>284</v>
      </c>
      <c r="G81" s="193">
        <v>50</v>
      </c>
      <c r="H81" s="193">
        <v>13</v>
      </c>
      <c r="I81" s="287">
        <v>267994</v>
      </c>
      <c r="J81" s="194">
        <v>39785</v>
      </c>
      <c r="K81" s="281">
        <v>6.7360563026266185</v>
      </c>
    </row>
    <row r="82" spans="1:11" s="115" customFormat="1" ht="14.25" customHeight="1">
      <c r="A82" s="114">
        <v>79</v>
      </c>
      <c r="B82" s="151"/>
      <c r="C82" s="191" t="s">
        <v>48</v>
      </c>
      <c r="D82" s="192">
        <v>38961</v>
      </c>
      <c r="E82" s="191" t="s">
        <v>270</v>
      </c>
      <c r="F82" s="191" t="s">
        <v>280</v>
      </c>
      <c r="G82" s="193">
        <v>51</v>
      </c>
      <c r="H82" s="193">
        <v>2</v>
      </c>
      <c r="I82" s="287">
        <v>266357</v>
      </c>
      <c r="J82" s="194">
        <v>29896</v>
      </c>
      <c r="K82" s="281">
        <v>8.909452769601286</v>
      </c>
    </row>
    <row r="83" spans="1:11" s="115" customFormat="1" ht="14.25" customHeight="1">
      <c r="A83" s="114">
        <v>80</v>
      </c>
      <c r="B83" s="151"/>
      <c r="C83" s="197" t="s">
        <v>113</v>
      </c>
      <c r="D83" s="198">
        <v>38737</v>
      </c>
      <c r="E83" s="205" t="s">
        <v>270</v>
      </c>
      <c r="F83" s="197" t="s">
        <v>114</v>
      </c>
      <c r="G83" s="202">
        <v>28</v>
      </c>
      <c r="H83" s="202">
        <v>12</v>
      </c>
      <c r="I83" s="289">
        <v>246387</v>
      </c>
      <c r="J83" s="271">
        <v>30377</v>
      </c>
      <c r="K83" s="282">
        <v>8.110972117062252</v>
      </c>
    </row>
    <row r="84" spans="1:11" s="115" customFormat="1" ht="14.25" customHeight="1">
      <c r="A84" s="114">
        <v>81</v>
      </c>
      <c r="B84" s="151"/>
      <c r="C84" s="197" t="s">
        <v>307</v>
      </c>
      <c r="D84" s="198">
        <v>38835</v>
      </c>
      <c r="E84" s="205" t="s">
        <v>269</v>
      </c>
      <c r="F84" s="197" t="s">
        <v>315</v>
      </c>
      <c r="G84" s="202">
        <v>40</v>
      </c>
      <c r="H84" s="202">
        <v>13</v>
      </c>
      <c r="I84" s="290">
        <v>243472</v>
      </c>
      <c r="J84" s="272">
        <v>31412</v>
      </c>
      <c r="K84" s="282">
        <v>7.7509232140583215</v>
      </c>
    </row>
    <row r="85" spans="1:11" s="115" customFormat="1" ht="14.25" customHeight="1">
      <c r="A85" s="114">
        <v>82</v>
      </c>
      <c r="B85" s="151"/>
      <c r="C85" s="197" t="s">
        <v>261</v>
      </c>
      <c r="D85" s="198">
        <v>38793</v>
      </c>
      <c r="E85" s="197" t="s">
        <v>253</v>
      </c>
      <c r="F85" s="197" t="s">
        <v>278</v>
      </c>
      <c r="G85" s="202">
        <v>71</v>
      </c>
      <c r="H85" s="202">
        <v>19</v>
      </c>
      <c r="I85" s="289">
        <v>242287.5</v>
      </c>
      <c r="J85" s="271">
        <v>38160</v>
      </c>
      <c r="K85" s="282">
        <v>6.349253144654089</v>
      </c>
    </row>
    <row r="86" spans="1:11" s="115" customFormat="1" ht="14.25" customHeight="1">
      <c r="A86" s="114">
        <v>83</v>
      </c>
      <c r="B86" s="151"/>
      <c r="C86" s="191" t="s">
        <v>35</v>
      </c>
      <c r="D86" s="192">
        <v>38954</v>
      </c>
      <c r="E86" s="191" t="s">
        <v>272</v>
      </c>
      <c r="F86" s="191" t="s">
        <v>160</v>
      </c>
      <c r="G86" s="193">
        <v>50</v>
      </c>
      <c r="H86" s="193">
        <v>3</v>
      </c>
      <c r="I86" s="287">
        <v>241914.5</v>
      </c>
      <c r="J86" s="194">
        <v>30404</v>
      </c>
      <c r="K86" s="281">
        <v>7.95666688593606</v>
      </c>
    </row>
    <row r="87" spans="1:11" s="115" customFormat="1" ht="14.25" customHeight="1">
      <c r="A87" s="114">
        <v>84</v>
      </c>
      <c r="B87" s="151"/>
      <c r="C87" s="210" t="s">
        <v>177</v>
      </c>
      <c r="D87" s="192">
        <v>38898</v>
      </c>
      <c r="E87" s="191" t="s">
        <v>324</v>
      </c>
      <c r="F87" s="210" t="s">
        <v>53</v>
      </c>
      <c r="G87" s="211">
        <v>47</v>
      </c>
      <c r="H87" s="211">
        <v>11</v>
      </c>
      <c r="I87" s="287">
        <v>241272</v>
      </c>
      <c r="J87" s="194">
        <v>36731</v>
      </c>
      <c r="K87" s="281">
        <v>6.568620511284746</v>
      </c>
    </row>
    <row r="88" spans="1:11" s="115" customFormat="1" ht="14.25" customHeight="1">
      <c r="A88" s="114">
        <v>85</v>
      </c>
      <c r="B88" s="151"/>
      <c r="C88" s="197" t="s">
        <v>78</v>
      </c>
      <c r="D88" s="198">
        <v>38968</v>
      </c>
      <c r="E88" s="197" t="s">
        <v>253</v>
      </c>
      <c r="F88" s="197" t="s">
        <v>292</v>
      </c>
      <c r="G88" s="202">
        <v>56</v>
      </c>
      <c r="H88" s="202">
        <v>1</v>
      </c>
      <c r="I88" s="287">
        <v>236461</v>
      </c>
      <c r="J88" s="194">
        <v>31427</v>
      </c>
      <c r="K88" s="281">
        <v>7.524135297673974</v>
      </c>
    </row>
    <row r="89" spans="1:11" s="115" customFormat="1" ht="14.25" customHeight="1">
      <c r="A89" s="114">
        <v>86</v>
      </c>
      <c r="B89" s="151"/>
      <c r="C89" s="197" t="s">
        <v>34</v>
      </c>
      <c r="D89" s="198">
        <v>38954</v>
      </c>
      <c r="E89" s="205" t="s">
        <v>269</v>
      </c>
      <c r="F89" s="197" t="s">
        <v>276</v>
      </c>
      <c r="G89" s="202">
        <v>45</v>
      </c>
      <c r="H89" s="202">
        <v>3</v>
      </c>
      <c r="I89" s="288">
        <v>234666</v>
      </c>
      <c r="J89" s="206">
        <v>29246</v>
      </c>
      <c r="K89" s="281">
        <v>8.023866511659715</v>
      </c>
    </row>
    <row r="90" spans="1:11" s="115" customFormat="1" ht="14.25" customHeight="1">
      <c r="A90" s="114">
        <v>87</v>
      </c>
      <c r="B90" s="151"/>
      <c r="C90" s="210" t="s">
        <v>157</v>
      </c>
      <c r="D90" s="192">
        <v>38877</v>
      </c>
      <c r="E90" s="191" t="s">
        <v>324</v>
      </c>
      <c r="F90" s="210" t="s">
        <v>128</v>
      </c>
      <c r="G90" s="211">
        <v>64</v>
      </c>
      <c r="H90" s="211">
        <v>14</v>
      </c>
      <c r="I90" s="287">
        <v>233268</v>
      </c>
      <c r="J90" s="194">
        <v>37668</v>
      </c>
      <c r="K90" s="281">
        <v>6.192736540299456</v>
      </c>
    </row>
    <row r="91" spans="1:11" s="115" customFormat="1" ht="14.25" customHeight="1">
      <c r="A91" s="114">
        <v>88</v>
      </c>
      <c r="B91" s="151"/>
      <c r="C91" s="209" t="s">
        <v>165</v>
      </c>
      <c r="D91" s="198">
        <v>38849</v>
      </c>
      <c r="E91" s="209" t="s">
        <v>12</v>
      </c>
      <c r="F91" s="209" t="s">
        <v>284</v>
      </c>
      <c r="G91" s="208" t="s">
        <v>205</v>
      </c>
      <c r="H91" s="208" t="s">
        <v>22</v>
      </c>
      <c r="I91" s="288">
        <v>229422.79</v>
      </c>
      <c r="J91" s="206">
        <v>29975</v>
      </c>
      <c r="K91" s="281">
        <v>7.65</v>
      </c>
    </row>
    <row r="92" spans="1:11" s="115" customFormat="1" ht="14.25" customHeight="1">
      <c r="A92" s="114">
        <v>89</v>
      </c>
      <c r="B92" s="151"/>
      <c r="C92" s="191" t="s">
        <v>79</v>
      </c>
      <c r="D92" s="192">
        <v>38968</v>
      </c>
      <c r="E92" s="191" t="s">
        <v>272</v>
      </c>
      <c r="F92" s="203" t="s">
        <v>273</v>
      </c>
      <c r="G92" s="204">
        <v>40</v>
      </c>
      <c r="H92" s="193">
        <v>1</v>
      </c>
      <c r="I92" s="287">
        <v>226818.5</v>
      </c>
      <c r="J92" s="194">
        <v>27238</v>
      </c>
      <c r="K92" s="281">
        <v>8.32728173874734</v>
      </c>
    </row>
    <row r="93" spans="1:11" s="115" customFormat="1" ht="14.25" customHeight="1">
      <c r="A93" s="114">
        <v>90</v>
      </c>
      <c r="B93" s="151"/>
      <c r="C93" s="197" t="s">
        <v>64</v>
      </c>
      <c r="D93" s="198">
        <v>38849</v>
      </c>
      <c r="E93" s="205" t="s">
        <v>269</v>
      </c>
      <c r="F93" s="197" t="s">
        <v>314</v>
      </c>
      <c r="G93" s="202">
        <v>14</v>
      </c>
      <c r="H93" s="202">
        <v>13</v>
      </c>
      <c r="I93" s="290">
        <v>216248</v>
      </c>
      <c r="J93" s="272">
        <v>27941</v>
      </c>
      <c r="K93" s="282">
        <v>7.7394509860062275</v>
      </c>
    </row>
    <row r="94" spans="1:11" s="115" customFormat="1" ht="14.25" customHeight="1">
      <c r="A94" s="114">
        <v>91</v>
      </c>
      <c r="B94" s="151"/>
      <c r="C94" s="197" t="s">
        <v>19</v>
      </c>
      <c r="D94" s="198">
        <v>38940</v>
      </c>
      <c r="E94" s="205" t="s">
        <v>269</v>
      </c>
      <c r="F94" s="197" t="s">
        <v>294</v>
      </c>
      <c r="G94" s="202">
        <v>31</v>
      </c>
      <c r="H94" s="202">
        <v>5</v>
      </c>
      <c r="I94" s="288">
        <v>213050.5</v>
      </c>
      <c r="J94" s="206">
        <v>29916</v>
      </c>
      <c r="K94" s="281">
        <v>7.1216238801978875</v>
      </c>
    </row>
    <row r="95" spans="1:11" s="115" customFormat="1" ht="14.25" customHeight="1">
      <c r="A95" s="114">
        <v>92</v>
      </c>
      <c r="B95" s="151"/>
      <c r="C95" s="197" t="s">
        <v>80</v>
      </c>
      <c r="D95" s="198">
        <v>38968</v>
      </c>
      <c r="E95" s="205" t="s">
        <v>269</v>
      </c>
      <c r="F95" s="197" t="s">
        <v>244</v>
      </c>
      <c r="G95" s="202">
        <v>58</v>
      </c>
      <c r="H95" s="202">
        <v>1</v>
      </c>
      <c r="I95" s="288">
        <v>195080.5</v>
      </c>
      <c r="J95" s="206">
        <v>24293</v>
      </c>
      <c r="K95" s="281">
        <v>8.03031737537562</v>
      </c>
    </row>
    <row r="96" spans="1:11" s="115" customFormat="1" ht="14.25" customHeight="1">
      <c r="A96" s="114">
        <v>93</v>
      </c>
      <c r="B96" s="151"/>
      <c r="C96" s="191" t="s">
        <v>115</v>
      </c>
      <c r="D96" s="192">
        <v>38786</v>
      </c>
      <c r="E96" s="191" t="s">
        <v>272</v>
      </c>
      <c r="F96" s="191" t="s">
        <v>278</v>
      </c>
      <c r="G96" s="193">
        <v>30</v>
      </c>
      <c r="H96" s="193">
        <v>15</v>
      </c>
      <c r="I96" s="289">
        <v>193462</v>
      </c>
      <c r="J96" s="271">
        <v>29371</v>
      </c>
      <c r="K96" s="282">
        <v>6.586837356576214</v>
      </c>
    </row>
    <row r="97" spans="1:11" s="115" customFormat="1" ht="14.25" customHeight="1">
      <c r="A97" s="114">
        <v>94</v>
      </c>
      <c r="B97" s="151"/>
      <c r="C97" s="191" t="s">
        <v>187</v>
      </c>
      <c r="D97" s="192">
        <v>38807</v>
      </c>
      <c r="E97" s="191" t="s">
        <v>272</v>
      </c>
      <c r="F97" s="191" t="s">
        <v>273</v>
      </c>
      <c r="G97" s="193">
        <v>20</v>
      </c>
      <c r="H97" s="193">
        <v>12</v>
      </c>
      <c r="I97" s="287">
        <v>193328.5</v>
      </c>
      <c r="J97" s="194">
        <v>26839</v>
      </c>
      <c r="K97" s="281">
        <v>7.20326763292224</v>
      </c>
    </row>
    <row r="98" spans="1:11" s="115" customFormat="1" ht="14.25" customHeight="1">
      <c r="A98" s="114">
        <v>95</v>
      </c>
      <c r="B98" s="151"/>
      <c r="C98" s="197" t="s">
        <v>116</v>
      </c>
      <c r="D98" s="198">
        <v>38758</v>
      </c>
      <c r="E98" s="205" t="s">
        <v>270</v>
      </c>
      <c r="F98" s="197" t="s">
        <v>280</v>
      </c>
      <c r="G98" s="202">
        <v>46</v>
      </c>
      <c r="H98" s="202">
        <v>12</v>
      </c>
      <c r="I98" s="289">
        <v>181942</v>
      </c>
      <c r="J98" s="271">
        <v>24046</v>
      </c>
      <c r="K98" s="282">
        <v>7.5664143724527975</v>
      </c>
    </row>
    <row r="99" spans="1:11" s="115" customFormat="1" ht="14.25" customHeight="1">
      <c r="A99" s="114">
        <v>96</v>
      </c>
      <c r="B99" s="151"/>
      <c r="C99" s="197" t="s">
        <v>25</v>
      </c>
      <c r="D99" s="198">
        <v>38947</v>
      </c>
      <c r="E99" s="205" t="s">
        <v>266</v>
      </c>
      <c r="F99" s="197" t="s">
        <v>51</v>
      </c>
      <c r="G99" s="208" t="s">
        <v>26</v>
      </c>
      <c r="H99" s="208" t="s">
        <v>54</v>
      </c>
      <c r="I99" s="288">
        <v>177583</v>
      </c>
      <c r="J99" s="206">
        <v>23087</v>
      </c>
      <c r="K99" s="281">
        <v>7.691904535019707</v>
      </c>
    </row>
    <row r="100" spans="1:11" s="115" customFormat="1" ht="14.25" customHeight="1">
      <c r="A100" s="114">
        <v>97</v>
      </c>
      <c r="B100" s="151"/>
      <c r="C100" s="191" t="s">
        <v>74</v>
      </c>
      <c r="D100" s="192">
        <v>38961</v>
      </c>
      <c r="E100" s="191" t="s">
        <v>304</v>
      </c>
      <c r="F100" s="191" t="s">
        <v>181</v>
      </c>
      <c r="G100" s="193">
        <v>25</v>
      </c>
      <c r="H100" s="193">
        <v>2</v>
      </c>
      <c r="I100" s="287">
        <v>174285.5</v>
      </c>
      <c r="J100" s="194">
        <v>21444</v>
      </c>
      <c r="K100" s="281">
        <v>8.127471553814585</v>
      </c>
    </row>
    <row r="101" spans="1:11" s="116" customFormat="1" ht="14.25" customHeight="1">
      <c r="A101" s="114">
        <v>98</v>
      </c>
      <c r="B101" s="151"/>
      <c r="C101" s="197" t="s">
        <v>259</v>
      </c>
      <c r="D101" s="198">
        <v>38800</v>
      </c>
      <c r="E101" s="205" t="s">
        <v>269</v>
      </c>
      <c r="F101" s="197" t="s">
        <v>276</v>
      </c>
      <c r="G101" s="202">
        <v>16</v>
      </c>
      <c r="H101" s="202">
        <v>12</v>
      </c>
      <c r="I101" s="290">
        <v>172217.5</v>
      </c>
      <c r="J101" s="272">
        <v>19641</v>
      </c>
      <c r="K101" s="282">
        <v>8.768265363270705</v>
      </c>
    </row>
    <row r="102" spans="1:11" s="116" customFormat="1" ht="14.25" customHeight="1">
      <c r="A102" s="114">
        <v>99</v>
      </c>
      <c r="B102" s="153"/>
      <c r="C102" s="275" t="s">
        <v>251</v>
      </c>
      <c r="D102" s="198">
        <v>38793</v>
      </c>
      <c r="E102" s="209" t="s">
        <v>247</v>
      </c>
      <c r="F102" s="209" t="s">
        <v>279</v>
      </c>
      <c r="G102" s="208">
        <v>33</v>
      </c>
      <c r="H102" s="208" t="s">
        <v>207</v>
      </c>
      <c r="I102" s="288">
        <v>166350.5</v>
      </c>
      <c r="J102" s="272">
        <v>34068.333333333336</v>
      </c>
      <c r="K102" s="281">
        <v>4.882848197250623</v>
      </c>
    </row>
    <row r="103" spans="1:11" s="116" customFormat="1" ht="14.25" customHeight="1">
      <c r="A103" s="114">
        <v>100</v>
      </c>
      <c r="B103" s="153"/>
      <c r="C103" s="197" t="s">
        <v>162</v>
      </c>
      <c r="D103" s="198">
        <v>38884</v>
      </c>
      <c r="E103" s="205" t="s">
        <v>269</v>
      </c>
      <c r="F103" s="197" t="s">
        <v>282</v>
      </c>
      <c r="G103" s="202">
        <v>24</v>
      </c>
      <c r="H103" s="202">
        <v>11</v>
      </c>
      <c r="I103" s="288">
        <v>162213.5</v>
      </c>
      <c r="J103" s="206">
        <v>20240</v>
      </c>
      <c r="K103" s="281">
        <v>8.014500988142295</v>
      </c>
    </row>
    <row r="104" spans="1:11" s="116" customFormat="1" ht="14.25" customHeight="1">
      <c r="A104" s="114">
        <v>101</v>
      </c>
      <c r="B104" s="153"/>
      <c r="C104" s="210" t="s">
        <v>42</v>
      </c>
      <c r="D104" s="192" t="s">
        <v>43</v>
      </c>
      <c r="E104" s="191" t="s">
        <v>324</v>
      </c>
      <c r="F104" s="210" t="s">
        <v>95</v>
      </c>
      <c r="G104" s="214">
        <v>10</v>
      </c>
      <c r="H104" s="211">
        <v>32</v>
      </c>
      <c r="I104" s="287">
        <v>151807.5</v>
      </c>
      <c r="J104" s="194">
        <v>25603</v>
      </c>
      <c r="K104" s="281">
        <v>5.929285630590166</v>
      </c>
    </row>
    <row r="105" spans="1:11" s="116" customFormat="1" ht="14.25" customHeight="1">
      <c r="A105" s="114">
        <v>102</v>
      </c>
      <c r="B105" s="153"/>
      <c r="C105" s="209" t="s">
        <v>178</v>
      </c>
      <c r="D105" s="198">
        <v>38898</v>
      </c>
      <c r="E105" s="209" t="s">
        <v>304</v>
      </c>
      <c r="F105" s="209" t="s">
        <v>123</v>
      </c>
      <c r="G105" s="208" t="s">
        <v>179</v>
      </c>
      <c r="H105" s="208" t="s">
        <v>153</v>
      </c>
      <c r="I105" s="290">
        <v>151188</v>
      </c>
      <c r="J105" s="272">
        <v>21834</v>
      </c>
      <c r="K105" s="282">
        <v>6.924429788403407</v>
      </c>
    </row>
    <row r="106" spans="1:11" s="116" customFormat="1" ht="14.25" customHeight="1">
      <c r="A106" s="114">
        <v>103</v>
      </c>
      <c r="B106" s="153"/>
      <c r="C106" s="197" t="s">
        <v>303</v>
      </c>
      <c r="D106" s="198">
        <v>38828</v>
      </c>
      <c r="E106" s="197" t="s">
        <v>266</v>
      </c>
      <c r="F106" s="197" t="s">
        <v>280</v>
      </c>
      <c r="G106" s="202">
        <v>46</v>
      </c>
      <c r="H106" s="202">
        <v>12</v>
      </c>
      <c r="I106" s="290">
        <v>149396</v>
      </c>
      <c r="J106" s="272">
        <v>21172</v>
      </c>
      <c r="K106" s="282">
        <v>7.056300774607973</v>
      </c>
    </row>
    <row r="107" spans="1:11" s="116" customFormat="1" ht="14.25" customHeight="1">
      <c r="A107" s="114">
        <v>104</v>
      </c>
      <c r="B107" s="153"/>
      <c r="C107" s="197" t="s">
        <v>203</v>
      </c>
      <c r="D107" s="198">
        <v>38926</v>
      </c>
      <c r="E107" s="205" t="s">
        <v>269</v>
      </c>
      <c r="F107" s="197" t="s">
        <v>290</v>
      </c>
      <c r="G107" s="202">
        <v>40</v>
      </c>
      <c r="H107" s="202">
        <v>7</v>
      </c>
      <c r="I107" s="288">
        <v>143001</v>
      </c>
      <c r="J107" s="206">
        <v>18788</v>
      </c>
      <c r="K107" s="281">
        <v>7.611294443261657</v>
      </c>
    </row>
    <row r="108" spans="1:11" s="116" customFormat="1" ht="14.25" customHeight="1">
      <c r="A108" s="114">
        <v>105</v>
      </c>
      <c r="B108" s="153"/>
      <c r="C108" s="197" t="s">
        <v>169</v>
      </c>
      <c r="D108" s="198">
        <v>38891</v>
      </c>
      <c r="E108" s="197" t="s">
        <v>253</v>
      </c>
      <c r="F108" s="197" t="s">
        <v>170</v>
      </c>
      <c r="G108" s="202">
        <v>55</v>
      </c>
      <c r="H108" s="202">
        <v>11</v>
      </c>
      <c r="I108" s="287">
        <v>137660.5</v>
      </c>
      <c r="J108" s="194">
        <v>19232</v>
      </c>
      <c r="K108" s="281">
        <v>7.157887895174708</v>
      </c>
    </row>
    <row r="109" spans="1:11" s="116" customFormat="1" ht="14.25" customHeight="1">
      <c r="A109" s="114">
        <v>106</v>
      </c>
      <c r="B109" s="153"/>
      <c r="C109" s="210" t="s">
        <v>67</v>
      </c>
      <c r="D109" s="192">
        <v>38716</v>
      </c>
      <c r="E109" s="210" t="s">
        <v>324</v>
      </c>
      <c r="F109" s="210" t="s">
        <v>120</v>
      </c>
      <c r="G109" s="211">
        <v>9</v>
      </c>
      <c r="H109" s="211">
        <v>33</v>
      </c>
      <c r="I109" s="287">
        <v>129760.5</v>
      </c>
      <c r="J109" s="194">
        <v>21442</v>
      </c>
      <c r="K109" s="281">
        <v>6.0516976028355565</v>
      </c>
    </row>
    <row r="110" spans="1:11" s="116" customFormat="1" ht="14.25" customHeight="1">
      <c r="A110" s="114">
        <v>107</v>
      </c>
      <c r="B110" s="153"/>
      <c r="C110" s="191" t="s">
        <v>117</v>
      </c>
      <c r="D110" s="192">
        <v>38765</v>
      </c>
      <c r="E110" s="191" t="s">
        <v>272</v>
      </c>
      <c r="F110" s="191" t="s">
        <v>118</v>
      </c>
      <c r="G110" s="193">
        <v>30</v>
      </c>
      <c r="H110" s="193">
        <v>12</v>
      </c>
      <c r="I110" s="289">
        <v>128270.5</v>
      </c>
      <c r="J110" s="271">
        <v>19448</v>
      </c>
      <c r="K110" s="282">
        <v>6.5955625257095845</v>
      </c>
    </row>
    <row r="111" spans="1:11" s="116" customFormat="1" ht="14.25" customHeight="1">
      <c r="A111" s="114">
        <v>108</v>
      </c>
      <c r="B111" s="153"/>
      <c r="C111" s="203" t="s">
        <v>190</v>
      </c>
      <c r="D111" s="192">
        <v>38912</v>
      </c>
      <c r="E111" s="191" t="s">
        <v>272</v>
      </c>
      <c r="F111" s="203" t="s">
        <v>273</v>
      </c>
      <c r="G111" s="204">
        <v>15</v>
      </c>
      <c r="H111" s="204">
        <v>9</v>
      </c>
      <c r="I111" s="291">
        <v>125583</v>
      </c>
      <c r="J111" s="212">
        <v>16460</v>
      </c>
      <c r="K111" s="281">
        <v>7.629586877278248</v>
      </c>
    </row>
    <row r="112" spans="1:11" s="116" customFormat="1" ht="14.25" customHeight="1">
      <c r="A112" s="114">
        <v>109</v>
      </c>
      <c r="B112" s="153"/>
      <c r="C112" s="197" t="s">
        <v>119</v>
      </c>
      <c r="D112" s="198">
        <v>38765</v>
      </c>
      <c r="E112" s="197" t="s">
        <v>270</v>
      </c>
      <c r="F112" s="197" t="s">
        <v>266</v>
      </c>
      <c r="G112" s="202">
        <v>20</v>
      </c>
      <c r="H112" s="202">
        <v>7</v>
      </c>
      <c r="I112" s="290">
        <v>125109</v>
      </c>
      <c r="J112" s="272">
        <v>13297</v>
      </c>
      <c r="K112" s="282">
        <v>9.408814018199594</v>
      </c>
    </row>
    <row r="113" spans="1:11" s="116" customFormat="1" ht="14.25" customHeight="1">
      <c r="A113" s="114">
        <v>110</v>
      </c>
      <c r="B113" s="153"/>
      <c r="C113" s="191" t="s">
        <v>308</v>
      </c>
      <c r="D113" s="192">
        <v>38835</v>
      </c>
      <c r="E113" s="191" t="s">
        <v>272</v>
      </c>
      <c r="F113" s="191" t="s">
        <v>273</v>
      </c>
      <c r="G113" s="193">
        <v>15</v>
      </c>
      <c r="H113" s="193">
        <v>13</v>
      </c>
      <c r="I113" s="289">
        <v>120331</v>
      </c>
      <c r="J113" s="271">
        <v>15424</v>
      </c>
      <c r="K113" s="282">
        <v>7.8015430497925315</v>
      </c>
    </row>
    <row r="114" spans="1:11" s="116" customFormat="1" ht="14.25" customHeight="1">
      <c r="A114" s="114">
        <v>111</v>
      </c>
      <c r="B114" s="153"/>
      <c r="C114" s="191" t="s">
        <v>180</v>
      </c>
      <c r="D114" s="192">
        <v>38928</v>
      </c>
      <c r="E114" s="191" t="s">
        <v>304</v>
      </c>
      <c r="F114" s="191" t="s">
        <v>181</v>
      </c>
      <c r="G114" s="193">
        <v>7</v>
      </c>
      <c r="H114" s="193">
        <v>11</v>
      </c>
      <c r="I114" s="287">
        <v>118092</v>
      </c>
      <c r="J114" s="194">
        <v>16238</v>
      </c>
      <c r="K114" s="281">
        <v>7.27257051361005</v>
      </c>
    </row>
    <row r="115" spans="1:11" s="116" customFormat="1" ht="14.25" customHeight="1">
      <c r="A115" s="114">
        <v>112</v>
      </c>
      <c r="B115" s="153"/>
      <c r="C115" s="209" t="s">
        <v>204</v>
      </c>
      <c r="D115" s="198">
        <v>38926</v>
      </c>
      <c r="E115" s="209" t="s">
        <v>281</v>
      </c>
      <c r="F115" s="209" t="s">
        <v>280</v>
      </c>
      <c r="G115" s="208" t="s">
        <v>205</v>
      </c>
      <c r="H115" s="208" t="s">
        <v>30</v>
      </c>
      <c r="I115" s="288">
        <v>117806</v>
      </c>
      <c r="J115" s="206">
        <v>16661</v>
      </c>
      <c r="K115" s="281">
        <v>7.070764059780326</v>
      </c>
    </row>
    <row r="116" spans="1:11" s="116" customFormat="1" ht="14.25" customHeight="1">
      <c r="A116" s="114">
        <v>113</v>
      </c>
      <c r="B116" s="153"/>
      <c r="C116" s="191" t="s">
        <v>239</v>
      </c>
      <c r="D116" s="192">
        <v>38758</v>
      </c>
      <c r="E116" s="191" t="s">
        <v>272</v>
      </c>
      <c r="F116" s="191" t="s">
        <v>273</v>
      </c>
      <c r="G116" s="193">
        <v>10</v>
      </c>
      <c r="H116" s="193">
        <v>15</v>
      </c>
      <c r="I116" s="289">
        <v>114516.5</v>
      </c>
      <c r="J116" s="271">
        <v>15887</v>
      </c>
      <c r="K116" s="282">
        <v>7.208189085415749</v>
      </c>
    </row>
    <row r="117" spans="1:11" s="116" customFormat="1" ht="14.25" customHeight="1">
      <c r="A117" s="114">
        <v>114</v>
      </c>
      <c r="B117" s="153"/>
      <c r="C117" s="210" t="s">
        <v>323</v>
      </c>
      <c r="D117" s="192">
        <v>38793</v>
      </c>
      <c r="E117" s="210" t="s">
        <v>304</v>
      </c>
      <c r="F117" s="210" t="s">
        <v>309</v>
      </c>
      <c r="G117" s="193">
        <v>4</v>
      </c>
      <c r="H117" s="193">
        <v>10</v>
      </c>
      <c r="I117" s="289">
        <v>103297</v>
      </c>
      <c r="J117" s="271">
        <v>12362</v>
      </c>
      <c r="K117" s="282">
        <v>8.3560103543116</v>
      </c>
    </row>
    <row r="118" spans="1:11" s="116" customFormat="1" ht="14.25" customHeight="1">
      <c r="A118" s="114">
        <v>115</v>
      </c>
      <c r="B118" s="153"/>
      <c r="C118" s="210" t="s">
        <v>121</v>
      </c>
      <c r="D118" s="192">
        <v>38779</v>
      </c>
      <c r="E118" s="210" t="s">
        <v>304</v>
      </c>
      <c r="F118" s="210" t="s">
        <v>122</v>
      </c>
      <c r="G118" s="214" t="s">
        <v>152</v>
      </c>
      <c r="H118" s="214">
        <v>9</v>
      </c>
      <c r="I118" s="289">
        <v>96787.5</v>
      </c>
      <c r="J118" s="271">
        <v>12101</v>
      </c>
      <c r="K118" s="282">
        <v>7.998305925130155</v>
      </c>
    </row>
    <row r="119" spans="1:11" s="116" customFormat="1" ht="14.25" customHeight="1">
      <c r="A119" s="114">
        <v>116</v>
      </c>
      <c r="B119" s="153"/>
      <c r="C119" s="197" t="s">
        <v>63</v>
      </c>
      <c r="D119" s="198">
        <v>38842</v>
      </c>
      <c r="E119" s="205" t="s">
        <v>269</v>
      </c>
      <c r="F119" s="197" t="s">
        <v>288</v>
      </c>
      <c r="G119" s="202">
        <v>14</v>
      </c>
      <c r="H119" s="202">
        <v>14</v>
      </c>
      <c r="I119" s="290">
        <v>96147</v>
      </c>
      <c r="J119" s="272">
        <v>13458</v>
      </c>
      <c r="K119" s="282">
        <v>7.144226482389657</v>
      </c>
    </row>
    <row r="120" spans="1:11" s="116" customFormat="1" ht="14.25" customHeight="1">
      <c r="A120" s="114">
        <v>117</v>
      </c>
      <c r="B120" s="153"/>
      <c r="C120" s="210" t="s">
        <v>94</v>
      </c>
      <c r="D120" s="192">
        <v>38814</v>
      </c>
      <c r="E120" s="191" t="s">
        <v>324</v>
      </c>
      <c r="F120" s="210" t="s">
        <v>95</v>
      </c>
      <c r="G120" s="211">
        <v>14</v>
      </c>
      <c r="H120" s="211">
        <v>17</v>
      </c>
      <c r="I120" s="287">
        <v>92668</v>
      </c>
      <c r="J120" s="194">
        <v>14059</v>
      </c>
      <c r="K120" s="281">
        <v>6.591364961946084</v>
      </c>
    </row>
    <row r="121" spans="1:11" s="116" customFormat="1" ht="14.25" customHeight="1">
      <c r="A121" s="114">
        <v>118</v>
      </c>
      <c r="B121" s="153"/>
      <c r="C121" s="197" t="s">
        <v>144</v>
      </c>
      <c r="D121" s="198">
        <v>38863</v>
      </c>
      <c r="E121" s="205" t="s">
        <v>269</v>
      </c>
      <c r="F121" s="197" t="s">
        <v>288</v>
      </c>
      <c r="G121" s="202">
        <v>17</v>
      </c>
      <c r="H121" s="202">
        <v>15</v>
      </c>
      <c r="I121" s="288">
        <v>86139</v>
      </c>
      <c r="J121" s="206">
        <v>13477</v>
      </c>
      <c r="K121" s="281">
        <v>6.391555984269496</v>
      </c>
    </row>
    <row r="122" spans="1:11" s="116" customFormat="1" ht="14.25" customHeight="1">
      <c r="A122" s="114">
        <v>119</v>
      </c>
      <c r="B122" s="153"/>
      <c r="C122" s="210" t="s">
        <v>328</v>
      </c>
      <c r="D122" s="192">
        <v>38744</v>
      </c>
      <c r="E122" s="191" t="s">
        <v>324</v>
      </c>
      <c r="F122" s="210" t="s">
        <v>58</v>
      </c>
      <c r="G122" s="211">
        <v>7</v>
      </c>
      <c r="H122" s="211">
        <v>27</v>
      </c>
      <c r="I122" s="287">
        <v>82559.5</v>
      </c>
      <c r="J122" s="194">
        <v>13074</v>
      </c>
      <c r="K122" s="281">
        <v>6.314785069603791</v>
      </c>
    </row>
    <row r="123" spans="1:11" s="116" customFormat="1" ht="14.25" customHeight="1">
      <c r="A123" s="114">
        <v>120</v>
      </c>
      <c r="B123" s="153"/>
      <c r="C123" s="197" t="s">
        <v>61</v>
      </c>
      <c r="D123" s="198">
        <v>38779</v>
      </c>
      <c r="E123" s="197" t="s">
        <v>123</v>
      </c>
      <c r="F123" s="197" t="s">
        <v>16</v>
      </c>
      <c r="G123" s="202">
        <v>8</v>
      </c>
      <c r="H123" s="202">
        <v>10</v>
      </c>
      <c r="I123" s="290">
        <v>82551.4</v>
      </c>
      <c r="J123" s="272">
        <v>9820</v>
      </c>
      <c r="K123" s="282">
        <v>8.406456211812628</v>
      </c>
    </row>
    <row r="124" spans="1:11" s="116" customFormat="1" ht="14.25" customHeight="1">
      <c r="A124" s="114">
        <v>121</v>
      </c>
      <c r="B124" s="153"/>
      <c r="C124" s="197" t="s">
        <v>158</v>
      </c>
      <c r="D124" s="198">
        <v>38877</v>
      </c>
      <c r="E124" s="197" t="s">
        <v>123</v>
      </c>
      <c r="F124" s="197" t="s">
        <v>164</v>
      </c>
      <c r="G124" s="202">
        <v>12</v>
      </c>
      <c r="H124" s="202">
        <v>11</v>
      </c>
      <c r="I124" s="290">
        <v>82170.51</v>
      </c>
      <c r="J124" s="272">
        <v>11439</v>
      </c>
      <c r="K124" s="282">
        <v>7.1833648046157865</v>
      </c>
    </row>
    <row r="125" spans="1:11" s="116" customFormat="1" ht="14.25" customHeight="1">
      <c r="A125" s="114">
        <v>122</v>
      </c>
      <c r="B125" s="153"/>
      <c r="C125" s="191" t="s">
        <v>310</v>
      </c>
      <c r="D125" s="192">
        <v>38842</v>
      </c>
      <c r="E125" s="191" t="s">
        <v>272</v>
      </c>
      <c r="F125" s="191" t="s">
        <v>311</v>
      </c>
      <c r="G125" s="193">
        <v>40</v>
      </c>
      <c r="H125" s="193">
        <v>10</v>
      </c>
      <c r="I125" s="289">
        <v>67366.5</v>
      </c>
      <c r="J125" s="271">
        <v>12048</v>
      </c>
      <c r="K125" s="282">
        <v>5.591508964143427</v>
      </c>
    </row>
    <row r="126" spans="1:11" s="116" customFormat="1" ht="14.25" customHeight="1">
      <c r="A126" s="114">
        <v>123</v>
      </c>
      <c r="B126" s="153"/>
      <c r="C126" s="210" t="s">
        <v>330</v>
      </c>
      <c r="D126" s="192">
        <v>38723</v>
      </c>
      <c r="E126" s="210" t="s">
        <v>324</v>
      </c>
      <c r="F126" s="210" t="s">
        <v>332</v>
      </c>
      <c r="G126" s="276">
        <v>3</v>
      </c>
      <c r="H126" s="211">
        <v>20</v>
      </c>
      <c r="I126" s="287">
        <v>67308.5</v>
      </c>
      <c r="J126" s="194">
        <v>10763</v>
      </c>
      <c r="K126" s="281">
        <v>6.253693208213324</v>
      </c>
    </row>
    <row r="127" spans="1:11" s="116" customFormat="1" ht="14.25" customHeight="1">
      <c r="A127" s="114">
        <v>124</v>
      </c>
      <c r="B127" s="153"/>
      <c r="C127" s="270" t="s">
        <v>191</v>
      </c>
      <c r="D127" s="192">
        <v>38912</v>
      </c>
      <c r="E127" s="191" t="s">
        <v>304</v>
      </c>
      <c r="F127" s="191" t="s">
        <v>181</v>
      </c>
      <c r="G127" s="193">
        <v>11</v>
      </c>
      <c r="H127" s="193">
        <v>8</v>
      </c>
      <c r="I127" s="287">
        <v>63900</v>
      </c>
      <c r="J127" s="271">
        <v>8297</v>
      </c>
      <c r="K127" s="281">
        <v>7.701578883933952</v>
      </c>
    </row>
    <row r="128" spans="1:11" s="116" customFormat="1" ht="14.25" customHeight="1">
      <c r="A128" s="114">
        <v>125</v>
      </c>
      <c r="B128" s="153"/>
      <c r="C128" s="210" t="s">
        <v>90</v>
      </c>
      <c r="D128" s="192">
        <v>38758</v>
      </c>
      <c r="E128" s="210" t="s">
        <v>324</v>
      </c>
      <c r="F128" s="210" t="s">
        <v>91</v>
      </c>
      <c r="G128" s="211">
        <v>4</v>
      </c>
      <c r="H128" s="211">
        <v>24</v>
      </c>
      <c r="I128" s="287">
        <v>63429.5</v>
      </c>
      <c r="J128" s="194">
        <v>12176</v>
      </c>
      <c r="K128" s="281">
        <v>5.209387319316688</v>
      </c>
    </row>
    <row r="129" spans="1:11" s="116" customFormat="1" ht="14.25" customHeight="1">
      <c r="A129" s="114">
        <v>126</v>
      </c>
      <c r="B129" s="153"/>
      <c r="C129" s="191" t="s">
        <v>62</v>
      </c>
      <c r="D129" s="192">
        <v>38828</v>
      </c>
      <c r="E129" s="191" t="s">
        <v>281</v>
      </c>
      <c r="F129" s="191" t="s">
        <v>159</v>
      </c>
      <c r="G129" s="193">
        <v>5</v>
      </c>
      <c r="H129" s="193">
        <v>16</v>
      </c>
      <c r="I129" s="287">
        <v>61621.4</v>
      </c>
      <c r="J129" s="206">
        <v>9867</v>
      </c>
      <c r="K129" s="281">
        <v>6.245201175635958</v>
      </c>
    </row>
    <row r="130" spans="1:11" s="116" customFormat="1" ht="14.25" customHeight="1">
      <c r="A130" s="114">
        <v>127</v>
      </c>
      <c r="B130" s="153"/>
      <c r="C130" s="210" t="s">
        <v>329</v>
      </c>
      <c r="D130" s="192">
        <v>38779</v>
      </c>
      <c r="E130" s="210" t="s">
        <v>324</v>
      </c>
      <c r="F130" s="210" t="s">
        <v>174</v>
      </c>
      <c r="G130" s="211">
        <v>10</v>
      </c>
      <c r="H130" s="211">
        <v>23</v>
      </c>
      <c r="I130" s="289">
        <v>57363</v>
      </c>
      <c r="J130" s="271">
        <v>11672</v>
      </c>
      <c r="K130" s="282">
        <v>4.914581905414668</v>
      </c>
    </row>
    <row r="131" spans="1:11" s="116" customFormat="1" ht="14.25" customHeight="1">
      <c r="A131" s="114">
        <v>128</v>
      </c>
      <c r="B131" s="153"/>
      <c r="C131" s="191" t="s">
        <v>201</v>
      </c>
      <c r="D131" s="192">
        <v>38919</v>
      </c>
      <c r="E131" s="191" t="s">
        <v>272</v>
      </c>
      <c r="F131" s="191" t="s">
        <v>208</v>
      </c>
      <c r="G131" s="193">
        <v>10</v>
      </c>
      <c r="H131" s="193">
        <v>8</v>
      </c>
      <c r="I131" s="287">
        <v>55148.5</v>
      </c>
      <c r="J131" s="194">
        <v>8207</v>
      </c>
      <c r="K131" s="281">
        <v>6.719690508102839</v>
      </c>
    </row>
    <row r="132" spans="1:11" s="116" customFormat="1" ht="14.25" customHeight="1">
      <c r="A132" s="114">
        <v>129</v>
      </c>
      <c r="B132" s="153"/>
      <c r="C132" s="210" t="s">
        <v>151</v>
      </c>
      <c r="D132" s="192">
        <v>38870</v>
      </c>
      <c r="E132" s="191" t="s">
        <v>324</v>
      </c>
      <c r="F132" s="210" t="s">
        <v>95</v>
      </c>
      <c r="G132" s="211">
        <v>5</v>
      </c>
      <c r="H132" s="211">
        <v>15</v>
      </c>
      <c r="I132" s="287">
        <v>53669.75</v>
      </c>
      <c r="J132" s="194">
        <v>7561</v>
      </c>
      <c r="K132" s="281">
        <v>7.098234360534321</v>
      </c>
    </row>
    <row r="133" spans="1:11" s="116" customFormat="1" ht="14.25" customHeight="1">
      <c r="A133" s="114">
        <v>130</v>
      </c>
      <c r="B133" s="153"/>
      <c r="C133" s="191" t="s">
        <v>60</v>
      </c>
      <c r="D133" s="192">
        <v>38786</v>
      </c>
      <c r="E133" s="191" t="s">
        <v>281</v>
      </c>
      <c r="F133" s="191" t="s">
        <v>327</v>
      </c>
      <c r="G133" s="193">
        <v>4</v>
      </c>
      <c r="H133" s="193">
        <v>11</v>
      </c>
      <c r="I133" s="289">
        <v>52565</v>
      </c>
      <c r="J133" s="271">
        <v>7017</v>
      </c>
      <c r="K133" s="282">
        <v>7.491093059712129</v>
      </c>
    </row>
    <row r="134" spans="1:11" s="116" customFormat="1" ht="14.25" customHeight="1">
      <c r="A134" s="114">
        <v>131</v>
      </c>
      <c r="B134" s="153"/>
      <c r="C134" s="275" t="s">
        <v>206</v>
      </c>
      <c r="D134" s="198">
        <v>38926</v>
      </c>
      <c r="E134" s="191" t="s">
        <v>304</v>
      </c>
      <c r="F134" s="209" t="s">
        <v>181</v>
      </c>
      <c r="G134" s="208" t="s">
        <v>207</v>
      </c>
      <c r="H134" s="208" t="s">
        <v>55</v>
      </c>
      <c r="I134" s="288">
        <v>47356</v>
      </c>
      <c r="J134" s="272">
        <v>6029</v>
      </c>
      <c r="K134" s="281">
        <v>7.854702272350306</v>
      </c>
    </row>
    <row r="135" spans="1:11" s="116" customFormat="1" ht="14.25" customHeight="1">
      <c r="A135" s="114">
        <v>132</v>
      </c>
      <c r="B135" s="153"/>
      <c r="C135" s="191" t="s">
        <v>149</v>
      </c>
      <c r="D135" s="192">
        <v>38870</v>
      </c>
      <c r="E135" s="209" t="s">
        <v>304</v>
      </c>
      <c r="F135" s="191" t="s">
        <v>150</v>
      </c>
      <c r="G135" s="193">
        <v>5</v>
      </c>
      <c r="H135" s="193">
        <v>7</v>
      </c>
      <c r="I135" s="289">
        <v>45165</v>
      </c>
      <c r="J135" s="271">
        <v>5611</v>
      </c>
      <c r="K135" s="282">
        <v>8.04936731420424</v>
      </c>
    </row>
    <row r="136" spans="1:11" s="116" customFormat="1" ht="14.25" customHeight="1">
      <c r="A136" s="114">
        <v>133</v>
      </c>
      <c r="B136" s="153"/>
      <c r="C136" s="209" t="s">
        <v>73</v>
      </c>
      <c r="D136" s="198">
        <v>38947</v>
      </c>
      <c r="E136" s="209" t="s">
        <v>281</v>
      </c>
      <c r="F136" s="209" t="s">
        <v>28</v>
      </c>
      <c r="G136" s="208" t="s">
        <v>152</v>
      </c>
      <c r="H136" s="208" t="s">
        <v>54</v>
      </c>
      <c r="I136" s="288">
        <v>43788</v>
      </c>
      <c r="J136" s="206">
        <v>5751</v>
      </c>
      <c r="K136" s="281">
        <v>7.613980177360457</v>
      </c>
    </row>
    <row r="137" spans="1:11" s="116" customFormat="1" ht="14.25" customHeight="1">
      <c r="A137" s="114">
        <v>134</v>
      </c>
      <c r="B137" s="153"/>
      <c r="C137" s="209" t="s">
        <v>20</v>
      </c>
      <c r="D137" s="198">
        <v>38940</v>
      </c>
      <c r="E137" s="191" t="s">
        <v>304</v>
      </c>
      <c r="F137" s="209" t="s">
        <v>181</v>
      </c>
      <c r="G137" s="208" t="s">
        <v>153</v>
      </c>
      <c r="H137" s="208" t="s">
        <v>31</v>
      </c>
      <c r="I137" s="288">
        <v>42838</v>
      </c>
      <c r="J137" s="206">
        <v>5463</v>
      </c>
      <c r="K137" s="281">
        <v>7.8414790408200625</v>
      </c>
    </row>
    <row r="138" spans="1:11" s="116" customFormat="1" ht="14.25" customHeight="1">
      <c r="A138" s="114">
        <v>135</v>
      </c>
      <c r="B138" s="153"/>
      <c r="C138" s="209" t="s">
        <v>316</v>
      </c>
      <c r="D138" s="198">
        <v>38835</v>
      </c>
      <c r="E138" s="209" t="s">
        <v>304</v>
      </c>
      <c r="F138" s="209" t="s">
        <v>309</v>
      </c>
      <c r="G138" s="208" t="s">
        <v>153</v>
      </c>
      <c r="H138" s="208" t="s">
        <v>153</v>
      </c>
      <c r="I138" s="289">
        <v>41766</v>
      </c>
      <c r="J138" s="271">
        <v>5455</v>
      </c>
      <c r="K138" s="282">
        <v>7.656461961503208</v>
      </c>
    </row>
    <row r="139" spans="1:11" s="116" customFormat="1" ht="14.25" customHeight="1">
      <c r="A139" s="114">
        <v>136</v>
      </c>
      <c r="B139" s="153"/>
      <c r="C139" s="209" t="s">
        <v>38</v>
      </c>
      <c r="D139" s="198">
        <v>38954</v>
      </c>
      <c r="E139" s="191" t="s">
        <v>304</v>
      </c>
      <c r="F139" s="209" t="s">
        <v>181</v>
      </c>
      <c r="G139" s="208" t="s">
        <v>39</v>
      </c>
      <c r="H139" s="208" t="s">
        <v>54</v>
      </c>
      <c r="I139" s="288">
        <v>40638.5</v>
      </c>
      <c r="J139" s="206">
        <v>4179</v>
      </c>
      <c r="K139" s="281">
        <v>9.724455611390285</v>
      </c>
    </row>
    <row r="140" spans="1:11" s="116" customFormat="1" ht="14.25" customHeight="1">
      <c r="A140" s="114">
        <v>137</v>
      </c>
      <c r="B140" s="153"/>
      <c r="C140" s="210" t="s">
        <v>326</v>
      </c>
      <c r="D140" s="192">
        <v>38849</v>
      </c>
      <c r="E140" s="277" t="s">
        <v>324</v>
      </c>
      <c r="F140" s="210" t="s">
        <v>327</v>
      </c>
      <c r="G140" s="211">
        <v>4</v>
      </c>
      <c r="H140" s="211">
        <v>9</v>
      </c>
      <c r="I140" s="289">
        <v>39231.75</v>
      </c>
      <c r="J140" s="271">
        <v>6442</v>
      </c>
      <c r="K140" s="282">
        <v>6.08999534306116</v>
      </c>
    </row>
    <row r="141" spans="1:11" s="116" customFormat="1" ht="14.25" customHeight="1">
      <c r="A141" s="114">
        <v>138</v>
      </c>
      <c r="B141" s="153"/>
      <c r="C141" s="197" t="s">
        <v>124</v>
      </c>
      <c r="D141" s="198">
        <v>38793</v>
      </c>
      <c r="E141" s="197" t="s">
        <v>253</v>
      </c>
      <c r="F141" s="197" t="s">
        <v>125</v>
      </c>
      <c r="G141" s="202">
        <v>2</v>
      </c>
      <c r="H141" s="202">
        <v>14</v>
      </c>
      <c r="I141" s="289">
        <v>35255.5</v>
      </c>
      <c r="J141" s="271">
        <v>4408</v>
      </c>
      <c r="K141" s="282">
        <v>7.99807168784029</v>
      </c>
    </row>
    <row r="142" spans="1:11" s="116" customFormat="1" ht="14.25" customHeight="1">
      <c r="A142" s="114">
        <v>139</v>
      </c>
      <c r="B142" s="153"/>
      <c r="C142" s="210" t="s">
        <v>325</v>
      </c>
      <c r="D142" s="192">
        <v>38856</v>
      </c>
      <c r="E142" s="210" t="s">
        <v>324</v>
      </c>
      <c r="F142" s="210" t="s">
        <v>327</v>
      </c>
      <c r="G142" s="211">
        <v>10</v>
      </c>
      <c r="H142" s="211">
        <v>9</v>
      </c>
      <c r="I142" s="289">
        <v>35206</v>
      </c>
      <c r="J142" s="271">
        <v>5544</v>
      </c>
      <c r="K142" s="282">
        <v>6.3502886002886</v>
      </c>
    </row>
    <row r="143" spans="1:11" s="116" customFormat="1" ht="14.25" customHeight="1">
      <c r="A143" s="114">
        <v>140</v>
      </c>
      <c r="B143" s="153"/>
      <c r="C143" s="191" t="s">
        <v>126</v>
      </c>
      <c r="D143" s="192">
        <v>38786</v>
      </c>
      <c r="E143" s="209" t="s">
        <v>12</v>
      </c>
      <c r="F143" s="191" t="s">
        <v>21</v>
      </c>
      <c r="G143" s="193">
        <v>7</v>
      </c>
      <c r="H143" s="208" t="s">
        <v>22</v>
      </c>
      <c r="I143" s="290">
        <v>32094.5</v>
      </c>
      <c r="J143" s="272">
        <v>7125</v>
      </c>
      <c r="K143" s="282">
        <v>4.504491228070176</v>
      </c>
    </row>
    <row r="144" spans="1:11" s="116" customFormat="1" ht="14.25" customHeight="1">
      <c r="A144" s="114">
        <v>141</v>
      </c>
      <c r="B144" s="153"/>
      <c r="C144" s="210" t="s">
        <v>32</v>
      </c>
      <c r="D144" s="192">
        <v>38905</v>
      </c>
      <c r="E144" s="191" t="s">
        <v>324</v>
      </c>
      <c r="F144" s="210" t="s">
        <v>192</v>
      </c>
      <c r="G144" s="211">
        <v>10</v>
      </c>
      <c r="H144" s="211">
        <v>10</v>
      </c>
      <c r="I144" s="287">
        <v>29951</v>
      </c>
      <c r="J144" s="194">
        <v>4090</v>
      </c>
      <c r="K144" s="281">
        <v>7.322982885085573</v>
      </c>
    </row>
    <row r="145" spans="1:11" s="116" customFormat="1" ht="14.25" customHeight="1">
      <c r="A145" s="114">
        <v>142</v>
      </c>
      <c r="B145" s="153"/>
      <c r="C145" s="210" t="s">
        <v>92</v>
      </c>
      <c r="D145" s="192">
        <v>38828</v>
      </c>
      <c r="E145" s="277" t="s">
        <v>324</v>
      </c>
      <c r="F145" s="210" t="s">
        <v>93</v>
      </c>
      <c r="G145" s="211">
        <v>6</v>
      </c>
      <c r="H145" s="211">
        <v>14</v>
      </c>
      <c r="I145" s="289">
        <v>29822</v>
      </c>
      <c r="J145" s="271">
        <v>4573</v>
      </c>
      <c r="K145" s="282">
        <v>6.521320795976383</v>
      </c>
    </row>
    <row r="146" spans="1:11" s="116" customFormat="1" ht="14.25" customHeight="1">
      <c r="A146" s="114">
        <v>143</v>
      </c>
      <c r="B146" s="153"/>
      <c r="C146" s="210" t="s">
        <v>127</v>
      </c>
      <c r="D146" s="192">
        <v>38751</v>
      </c>
      <c r="E146" s="210" t="s">
        <v>324</v>
      </c>
      <c r="F146" s="210" t="s">
        <v>128</v>
      </c>
      <c r="G146" s="211">
        <v>1</v>
      </c>
      <c r="H146" s="211">
        <v>11</v>
      </c>
      <c r="I146" s="289">
        <v>24933</v>
      </c>
      <c r="J146" s="271">
        <v>3455</v>
      </c>
      <c r="K146" s="282">
        <v>7.2164978292329955</v>
      </c>
    </row>
    <row r="147" spans="1:11" s="116" customFormat="1" ht="14.25" customHeight="1">
      <c r="A147" s="114">
        <v>144</v>
      </c>
      <c r="B147" s="153"/>
      <c r="C147" s="191" t="s">
        <v>10</v>
      </c>
      <c r="D147" s="192">
        <v>38884</v>
      </c>
      <c r="E147" s="209" t="s">
        <v>304</v>
      </c>
      <c r="F147" s="191" t="s">
        <v>288</v>
      </c>
      <c r="G147" s="193">
        <v>10</v>
      </c>
      <c r="H147" s="193">
        <v>10</v>
      </c>
      <c r="I147" s="289">
        <v>24066.5</v>
      </c>
      <c r="J147" s="271">
        <v>3774</v>
      </c>
      <c r="K147" s="282">
        <v>6.376921038685745</v>
      </c>
    </row>
    <row r="148" spans="1:11" s="116" customFormat="1" ht="14.25" customHeight="1">
      <c r="A148" s="114">
        <v>145</v>
      </c>
      <c r="B148" s="153"/>
      <c r="C148" s="209" t="s">
        <v>29</v>
      </c>
      <c r="D148" s="198">
        <v>38947</v>
      </c>
      <c r="E148" s="191" t="s">
        <v>304</v>
      </c>
      <c r="F148" s="209" t="s">
        <v>150</v>
      </c>
      <c r="G148" s="208" t="s">
        <v>30</v>
      </c>
      <c r="H148" s="208" t="s">
        <v>54</v>
      </c>
      <c r="I148" s="288">
        <v>21224.5</v>
      </c>
      <c r="J148" s="206">
        <v>2654</v>
      </c>
      <c r="K148" s="281">
        <v>7.997174076865107</v>
      </c>
    </row>
    <row r="149" spans="1:11" s="116" customFormat="1" ht="14.25" customHeight="1">
      <c r="A149" s="114">
        <v>146</v>
      </c>
      <c r="B149" s="153"/>
      <c r="C149" s="191" t="s">
        <v>52</v>
      </c>
      <c r="D149" s="192">
        <v>38961</v>
      </c>
      <c r="E149" s="191" t="s">
        <v>272</v>
      </c>
      <c r="F149" s="191" t="s">
        <v>312</v>
      </c>
      <c r="G149" s="193">
        <v>10</v>
      </c>
      <c r="H149" s="193">
        <v>2</v>
      </c>
      <c r="I149" s="287">
        <v>19635.5</v>
      </c>
      <c r="J149" s="194">
        <v>2106</v>
      </c>
      <c r="K149" s="281">
        <v>9.323599240265908</v>
      </c>
    </row>
    <row r="150" spans="1:11" s="116" customFormat="1" ht="14.25" customHeight="1">
      <c r="A150" s="114">
        <v>147</v>
      </c>
      <c r="B150" s="153"/>
      <c r="C150" s="210" t="s">
        <v>211</v>
      </c>
      <c r="D150" s="192">
        <v>38919</v>
      </c>
      <c r="E150" s="191" t="s">
        <v>324</v>
      </c>
      <c r="F150" s="210" t="s">
        <v>128</v>
      </c>
      <c r="G150" s="211">
        <v>4</v>
      </c>
      <c r="H150" s="211">
        <v>7</v>
      </c>
      <c r="I150" s="287">
        <v>18868.25</v>
      </c>
      <c r="J150" s="194">
        <v>2599</v>
      </c>
      <c r="K150" s="281">
        <v>7.259811465948442</v>
      </c>
    </row>
    <row r="151" spans="1:11" s="116" customFormat="1" ht="14.25" customHeight="1">
      <c r="A151" s="114">
        <v>148</v>
      </c>
      <c r="B151" s="153"/>
      <c r="C151" s="210" t="s">
        <v>131</v>
      </c>
      <c r="D151" s="192">
        <v>38786</v>
      </c>
      <c r="E151" s="210" t="s">
        <v>324</v>
      </c>
      <c r="F151" s="210" t="s">
        <v>132</v>
      </c>
      <c r="G151" s="211">
        <v>6</v>
      </c>
      <c r="H151" s="211">
        <v>11</v>
      </c>
      <c r="I151" s="289">
        <v>18808.5</v>
      </c>
      <c r="J151" s="271">
        <v>2922</v>
      </c>
      <c r="K151" s="282">
        <v>6.436858316221767</v>
      </c>
    </row>
    <row r="152" spans="1:11" s="116" customFormat="1" ht="14.25" customHeight="1">
      <c r="A152" s="114">
        <v>149</v>
      </c>
      <c r="B152" s="153"/>
      <c r="C152" s="210" t="s">
        <v>96</v>
      </c>
      <c r="D152" s="192">
        <v>38835</v>
      </c>
      <c r="E152" s="210" t="s">
        <v>324</v>
      </c>
      <c r="F152" s="210" t="s">
        <v>171</v>
      </c>
      <c r="G152" s="211">
        <v>5</v>
      </c>
      <c r="H152" s="211">
        <v>12</v>
      </c>
      <c r="I152" s="289">
        <v>17668</v>
      </c>
      <c r="J152" s="271">
        <v>2941</v>
      </c>
      <c r="K152" s="282">
        <v>6.00748044882693</v>
      </c>
    </row>
    <row r="153" spans="1:11" s="116" customFormat="1" ht="14.25" customHeight="1">
      <c r="A153" s="114">
        <v>150</v>
      </c>
      <c r="B153" s="153"/>
      <c r="C153" s="210" t="s">
        <v>193</v>
      </c>
      <c r="D153" s="192">
        <v>38912</v>
      </c>
      <c r="E153" s="191" t="s">
        <v>324</v>
      </c>
      <c r="F153" s="210" t="s">
        <v>194</v>
      </c>
      <c r="G153" s="211">
        <v>1</v>
      </c>
      <c r="H153" s="211">
        <v>8</v>
      </c>
      <c r="I153" s="287">
        <v>15163</v>
      </c>
      <c r="J153" s="194">
        <v>2487</v>
      </c>
      <c r="K153" s="281">
        <v>6.096903900281465</v>
      </c>
    </row>
    <row r="154" spans="1:11" s="116" customFormat="1" ht="14.25" customHeight="1">
      <c r="A154" s="114">
        <v>151</v>
      </c>
      <c r="B154" s="153"/>
      <c r="C154" s="210" t="s">
        <v>182</v>
      </c>
      <c r="D154" s="192">
        <v>38898</v>
      </c>
      <c r="E154" s="210" t="s">
        <v>324</v>
      </c>
      <c r="F154" s="210" t="s">
        <v>198</v>
      </c>
      <c r="G154" s="211">
        <v>5</v>
      </c>
      <c r="H154" s="211">
        <v>8</v>
      </c>
      <c r="I154" s="289">
        <v>14559</v>
      </c>
      <c r="J154" s="271">
        <v>1914</v>
      </c>
      <c r="K154" s="282">
        <v>7.606583072100314</v>
      </c>
    </row>
    <row r="155" spans="1:11" s="116" customFormat="1" ht="14.25" customHeight="1">
      <c r="A155" s="114">
        <v>152</v>
      </c>
      <c r="B155" s="153"/>
      <c r="C155" s="210" t="s">
        <v>197</v>
      </c>
      <c r="D155" s="192">
        <v>38905</v>
      </c>
      <c r="E155" s="210" t="s">
        <v>324</v>
      </c>
      <c r="F155" s="210" t="s">
        <v>198</v>
      </c>
      <c r="G155" s="211">
        <v>5</v>
      </c>
      <c r="H155" s="211">
        <v>7</v>
      </c>
      <c r="I155" s="289">
        <v>14106.5</v>
      </c>
      <c r="J155" s="271">
        <v>1776</v>
      </c>
      <c r="K155" s="282">
        <v>7.942849099099099</v>
      </c>
    </row>
    <row r="156" spans="1:11" s="116" customFormat="1" ht="14.25" customHeight="1">
      <c r="A156" s="114">
        <v>153</v>
      </c>
      <c r="B156" s="153"/>
      <c r="C156" s="197" t="s">
        <v>129</v>
      </c>
      <c r="D156" s="192">
        <v>38772</v>
      </c>
      <c r="E156" s="197" t="s">
        <v>288</v>
      </c>
      <c r="F156" s="197" t="s">
        <v>130</v>
      </c>
      <c r="G156" s="274">
        <v>1</v>
      </c>
      <c r="H156" s="202">
        <v>6</v>
      </c>
      <c r="I156" s="290">
        <v>14052</v>
      </c>
      <c r="J156" s="272">
        <v>1802</v>
      </c>
      <c r="K156" s="282">
        <v>7.798002219755827</v>
      </c>
    </row>
    <row r="157" spans="1:11" s="116" customFormat="1" ht="14.25" customHeight="1">
      <c r="A157" s="114">
        <v>154</v>
      </c>
      <c r="B157" s="153"/>
      <c r="C157" s="191" t="s">
        <v>166</v>
      </c>
      <c r="D157" s="192">
        <v>38884</v>
      </c>
      <c r="E157" s="191" t="s">
        <v>272</v>
      </c>
      <c r="F157" s="191" t="s">
        <v>160</v>
      </c>
      <c r="G157" s="193">
        <v>4</v>
      </c>
      <c r="H157" s="193">
        <v>10</v>
      </c>
      <c r="I157" s="287">
        <v>13481.5</v>
      </c>
      <c r="J157" s="194">
        <v>2162</v>
      </c>
      <c r="K157" s="281">
        <v>6.235661424606847</v>
      </c>
    </row>
    <row r="158" spans="1:11" s="116" customFormat="1" ht="14.25" customHeight="1">
      <c r="A158" s="114">
        <v>155</v>
      </c>
      <c r="B158" s="153"/>
      <c r="C158" s="191" t="s">
        <v>133</v>
      </c>
      <c r="D158" s="192">
        <v>38723</v>
      </c>
      <c r="E158" s="277" t="s">
        <v>324</v>
      </c>
      <c r="F158" s="191" t="s">
        <v>134</v>
      </c>
      <c r="G158" s="193">
        <v>5</v>
      </c>
      <c r="H158" s="193">
        <v>8</v>
      </c>
      <c r="I158" s="289">
        <v>12887</v>
      </c>
      <c r="J158" s="271">
        <v>1855</v>
      </c>
      <c r="K158" s="282">
        <v>6.947169811320754</v>
      </c>
    </row>
    <row r="159" spans="1:11" s="116" customFormat="1" ht="14.25" customHeight="1">
      <c r="A159" s="114">
        <v>156</v>
      </c>
      <c r="B159" s="153"/>
      <c r="C159" s="210" t="s">
        <v>209</v>
      </c>
      <c r="D159" s="192">
        <v>38926</v>
      </c>
      <c r="E159" s="191" t="s">
        <v>324</v>
      </c>
      <c r="F159" s="210" t="s">
        <v>210</v>
      </c>
      <c r="G159" s="211">
        <v>14</v>
      </c>
      <c r="H159" s="211">
        <v>7</v>
      </c>
      <c r="I159" s="287">
        <v>12199</v>
      </c>
      <c r="J159" s="194">
        <v>1730</v>
      </c>
      <c r="K159" s="281">
        <v>7.051445086705201</v>
      </c>
    </row>
    <row r="160" spans="1:11" s="116" customFormat="1" ht="14.25" customHeight="1">
      <c r="A160" s="114">
        <v>157</v>
      </c>
      <c r="B160" s="153"/>
      <c r="C160" s="210" t="s">
        <v>331</v>
      </c>
      <c r="D160" s="192">
        <v>38849</v>
      </c>
      <c r="E160" s="191" t="s">
        <v>324</v>
      </c>
      <c r="F160" s="210" t="s">
        <v>332</v>
      </c>
      <c r="G160" s="211">
        <v>1</v>
      </c>
      <c r="H160" s="211">
        <v>8</v>
      </c>
      <c r="I160" s="287">
        <v>7183</v>
      </c>
      <c r="J160" s="194">
        <v>1521</v>
      </c>
      <c r="K160" s="281">
        <v>4.722550953320184</v>
      </c>
    </row>
    <row r="161" spans="1:11" s="116" customFormat="1" ht="14.25" customHeight="1">
      <c r="A161" s="114">
        <v>158</v>
      </c>
      <c r="B161" s="153"/>
      <c r="C161" s="197" t="s">
        <v>135</v>
      </c>
      <c r="D161" s="192">
        <v>38821</v>
      </c>
      <c r="E161" s="191" t="s">
        <v>304</v>
      </c>
      <c r="F161" s="191" t="s">
        <v>136</v>
      </c>
      <c r="G161" s="193">
        <v>5</v>
      </c>
      <c r="H161" s="193">
        <v>5</v>
      </c>
      <c r="I161" s="289">
        <v>6450.5</v>
      </c>
      <c r="J161" s="271">
        <v>1115</v>
      </c>
      <c r="K161" s="282">
        <v>5.785201793721974</v>
      </c>
    </row>
    <row r="162" spans="1:11" s="116" customFormat="1" ht="14.25" customHeight="1">
      <c r="A162" s="114">
        <v>159</v>
      </c>
      <c r="B162" s="153"/>
      <c r="C162" s="191" t="s">
        <v>137</v>
      </c>
      <c r="D162" s="198">
        <v>38758</v>
      </c>
      <c r="E162" s="191" t="s">
        <v>288</v>
      </c>
      <c r="F162" s="191" t="s">
        <v>138</v>
      </c>
      <c r="G162" s="193">
        <v>4</v>
      </c>
      <c r="H162" s="193">
        <v>10</v>
      </c>
      <c r="I162" s="290">
        <v>6143</v>
      </c>
      <c r="J162" s="272">
        <v>976</v>
      </c>
      <c r="K162" s="282">
        <v>6.29405737704918</v>
      </c>
    </row>
    <row r="163" spans="1:11" s="116" customFormat="1" ht="14.25" customHeight="1">
      <c r="A163" s="114">
        <v>160</v>
      </c>
      <c r="B163" s="153"/>
      <c r="C163" s="209" t="s">
        <v>83</v>
      </c>
      <c r="D163" s="198">
        <v>38968</v>
      </c>
      <c r="E163" s="191" t="s">
        <v>304</v>
      </c>
      <c r="F163" s="209" t="s">
        <v>122</v>
      </c>
      <c r="G163" s="208" t="s">
        <v>54</v>
      </c>
      <c r="H163" s="208" t="s">
        <v>172</v>
      </c>
      <c r="I163" s="288">
        <v>5836</v>
      </c>
      <c r="J163" s="206">
        <v>759</v>
      </c>
      <c r="K163" s="281">
        <v>7.6890645586297754</v>
      </c>
    </row>
    <row r="164" spans="1:11" s="116" customFormat="1" ht="14.25" customHeight="1">
      <c r="A164" s="114">
        <v>161</v>
      </c>
      <c r="B164" s="153"/>
      <c r="C164" s="210" t="s">
        <v>173</v>
      </c>
      <c r="D164" s="192">
        <v>38891</v>
      </c>
      <c r="E164" s="191" t="s">
        <v>324</v>
      </c>
      <c r="F164" s="210" t="s">
        <v>56</v>
      </c>
      <c r="G164" s="211">
        <v>1</v>
      </c>
      <c r="H164" s="211">
        <v>5</v>
      </c>
      <c r="I164" s="287">
        <v>5184.5</v>
      </c>
      <c r="J164" s="194">
        <v>1126</v>
      </c>
      <c r="K164" s="281">
        <v>4.604351687388987</v>
      </c>
    </row>
    <row r="165" spans="1:11" s="116" customFormat="1" ht="14.25" customHeight="1">
      <c r="A165" s="114">
        <v>162</v>
      </c>
      <c r="B165" s="153"/>
      <c r="C165" s="191" t="s">
        <v>139</v>
      </c>
      <c r="D165" s="192">
        <v>38807</v>
      </c>
      <c r="E165" s="197" t="s">
        <v>304</v>
      </c>
      <c r="F165" s="197" t="s">
        <v>122</v>
      </c>
      <c r="G165" s="193">
        <v>8</v>
      </c>
      <c r="H165" s="202">
        <v>5</v>
      </c>
      <c r="I165" s="289">
        <v>4628.5</v>
      </c>
      <c r="J165" s="271">
        <v>707</v>
      </c>
      <c r="K165" s="282">
        <v>6.546676096181047</v>
      </c>
    </row>
    <row r="166" spans="1:11" s="116" customFormat="1" ht="14.25" customHeight="1">
      <c r="A166" s="114">
        <v>163</v>
      </c>
      <c r="B166" s="153"/>
      <c r="C166" s="191" t="s">
        <v>188</v>
      </c>
      <c r="D166" s="192">
        <v>38905</v>
      </c>
      <c r="E166" s="209" t="s">
        <v>304</v>
      </c>
      <c r="F166" s="191" t="s">
        <v>304</v>
      </c>
      <c r="G166" s="193">
        <v>6</v>
      </c>
      <c r="H166" s="193">
        <v>1</v>
      </c>
      <c r="I166" s="289">
        <v>3614.5</v>
      </c>
      <c r="J166" s="271">
        <v>396</v>
      </c>
      <c r="K166" s="282">
        <v>9.127525252525253</v>
      </c>
    </row>
    <row r="167" spans="1:11" s="116" customFormat="1" ht="14.25" customHeight="1" thickBot="1">
      <c r="A167" s="114">
        <v>164</v>
      </c>
      <c r="B167" s="283"/>
      <c r="C167" s="224" t="s">
        <v>88</v>
      </c>
      <c r="D167" s="225">
        <v>38968</v>
      </c>
      <c r="E167" s="224" t="s">
        <v>272</v>
      </c>
      <c r="F167" s="224" t="s">
        <v>279</v>
      </c>
      <c r="G167" s="226">
        <v>1</v>
      </c>
      <c r="H167" s="226">
        <v>0</v>
      </c>
      <c r="I167" s="292">
        <v>717</v>
      </c>
      <c r="J167" s="227">
        <v>93</v>
      </c>
      <c r="K167" s="284">
        <v>7.70967741935484</v>
      </c>
    </row>
    <row r="168" spans="1:11" s="116" customFormat="1" ht="15">
      <c r="A168" s="118"/>
      <c r="B168" s="154"/>
      <c r="C168" s="155" t="s">
        <v>255</v>
      </c>
      <c r="D168" s="155"/>
      <c r="E168" s="156"/>
      <c r="F168" s="156"/>
      <c r="G168" s="157">
        <f>SUM(G4:G167)</f>
        <v>7689</v>
      </c>
      <c r="H168" s="155"/>
      <c r="I168" s="149">
        <f>SUM(I4:I167)</f>
        <v>147012893.87</v>
      </c>
      <c r="J168" s="168">
        <f>SUM(J4:J167)</f>
        <v>21303816.400000002</v>
      </c>
      <c r="K168" s="171">
        <f>I168/J168</f>
        <v>6.9007773588397985</v>
      </c>
    </row>
    <row r="169" spans="1:11" s="116" customFormat="1" ht="15.75" thickBot="1">
      <c r="A169" s="118"/>
      <c r="B169" s="119"/>
      <c r="C169" s="34" t="s">
        <v>286</v>
      </c>
      <c r="D169" s="34"/>
      <c r="E169" s="36"/>
      <c r="F169" s="36"/>
      <c r="G169" s="35">
        <v>6274</v>
      </c>
      <c r="H169" s="34"/>
      <c r="I169" s="138">
        <v>112193120.84</v>
      </c>
      <c r="J169" s="169">
        <v>17268136</v>
      </c>
      <c r="K169" s="172">
        <f>I169/J169</f>
        <v>6.4971182089369695</v>
      </c>
    </row>
    <row r="170" spans="1:11" s="116" customFormat="1" ht="13.5" thickBot="1">
      <c r="A170" s="120"/>
      <c r="C170" s="121"/>
      <c r="D170" s="122"/>
      <c r="E170" s="122"/>
      <c r="F170" s="122"/>
      <c r="G170" s="122"/>
      <c r="H170" s="122"/>
      <c r="I170" s="164"/>
      <c r="J170" s="166"/>
      <c r="K170" s="173"/>
    </row>
    <row r="171" spans="2:11" s="111" customFormat="1" ht="12.75" customHeight="1">
      <c r="B171" s="112"/>
      <c r="C171" s="332" t="s">
        <v>226</v>
      </c>
      <c r="D171" s="332"/>
      <c r="E171" s="326" t="s">
        <v>140</v>
      </c>
      <c r="F171" s="80"/>
      <c r="G171" s="326" t="s">
        <v>141</v>
      </c>
      <c r="H171" s="326"/>
      <c r="I171" s="328" t="s">
        <v>230</v>
      </c>
      <c r="J171" s="329"/>
      <c r="K171" s="330" t="s">
        <v>100</v>
      </c>
    </row>
    <row r="172" spans="1:11" s="111" customFormat="1" ht="26.25" customHeight="1" thickBot="1">
      <c r="A172" s="113"/>
      <c r="B172" s="148"/>
      <c r="C172" s="333"/>
      <c r="D172" s="333"/>
      <c r="E172" s="327"/>
      <c r="F172" s="123"/>
      <c r="G172" s="327"/>
      <c r="H172" s="327"/>
      <c r="I172" s="100" t="s">
        <v>101</v>
      </c>
      <c r="J172" s="81" t="s">
        <v>217</v>
      </c>
      <c r="K172" s="331"/>
    </row>
    <row r="173" spans="1:11" ht="15">
      <c r="A173" s="114">
        <v>1</v>
      </c>
      <c r="B173" s="124"/>
      <c r="C173" s="125" t="s">
        <v>142</v>
      </c>
      <c r="D173" s="126"/>
      <c r="E173" s="126">
        <v>14</v>
      </c>
      <c r="F173" s="126"/>
      <c r="G173" s="127">
        <f>G4+G5+G8+G10+G11+G19+G32+G35+G102+G110+G125+G143+G167+G159</f>
        <v>1538</v>
      </c>
      <c r="H173" s="126"/>
      <c r="I173" s="293">
        <f>I4+I5+I8+I10+I11+I19+I32+I35+I102+I110+I125+I143+I159+I167</f>
        <v>58837711.72</v>
      </c>
      <c r="J173" s="240">
        <f>J4+J5+J8+J10+J11+J19+J32+J35+J102+J110+J125+J143+J159+J167</f>
        <v>9206331.400000004</v>
      </c>
      <c r="K173" s="243">
        <f>I173/J173</f>
        <v>6.391005185844165</v>
      </c>
    </row>
    <row r="174" spans="1:11" ht="15.75" thickBot="1">
      <c r="A174" s="114">
        <v>2</v>
      </c>
      <c r="B174" s="129"/>
      <c r="C174" s="130" t="s">
        <v>143</v>
      </c>
      <c r="D174" s="131"/>
      <c r="E174" s="131">
        <v>150</v>
      </c>
      <c r="F174" s="131"/>
      <c r="G174" s="132">
        <f>G168-G173</f>
        <v>6151</v>
      </c>
      <c r="H174" s="131"/>
      <c r="I174" s="294">
        <f>I168-I173</f>
        <v>88175182.15</v>
      </c>
      <c r="J174" s="285">
        <f>J168-J173</f>
        <v>12097484.999999998</v>
      </c>
      <c r="K174" s="295">
        <f>I174/J174</f>
        <v>7.288720105873248</v>
      </c>
    </row>
    <row r="175" spans="2:11" ht="15.75" thickBot="1">
      <c r="B175" s="133"/>
      <c r="C175" s="134"/>
      <c r="D175" s="135"/>
      <c r="E175" s="135">
        <f>SUM(E173:E174)</f>
        <v>164</v>
      </c>
      <c r="F175" s="135"/>
      <c r="G175" s="136">
        <f>SUM(G173:G174)</f>
        <v>7689</v>
      </c>
      <c r="H175" s="135"/>
      <c r="I175" s="165">
        <f>SUM(I173:I174)</f>
        <v>147012893.87</v>
      </c>
      <c r="J175" s="170">
        <f>SUM(J173:J174)</f>
        <v>21303816.400000002</v>
      </c>
      <c r="K175" s="174">
        <f>I175/J175</f>
        <v>6.9007773588397985</v>
      </c>
    </row>
  </sheetData>
  <mergeCells count="16">
    <mergeCell ref="H171:H172"/>
    <mergeCell ref="I171:J171"/>
    <mergeCell ref="K171:K172"/>
    <mergeCell ref="C171:C172"/>
    <mergeCell ref="D171:D172"/>
    <mergeCell ref="E171:E172"/>
    <mergeCell ref="G171:G172"/>
    <mergeCell ref="B1:K1"/>
    <mergeCell ref="C2:C3"/>
    <mergeCell ref="D2:D3"/>
    <mergeCell ref="E2:E3"/>
    <mergeCell ref="F2:F3"/>
    <mergeCell ref="G2:G3"/>
    <mergeCell ref="H2:H3"/>
    <mergeCell ref="I2:J2"/>
    <mergeCell ref="K2:K3"/>
  </mergeCells>
  <printOptions/>
  <pageMargins left="0.75" right="0.75" top="0.25" bottom="0.49" header="0.12" footer="0.45"/>
  <pageSetup orientation="portrait" paperSize="9" scale="70"/>
  <ignoredErrors>
    <ignoredError sqref="H91:H149 H8:H90 H150:H156 G91:G149 G163:H1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2006-09-08T13:41:10Z</cp:lastPrinted>
  <dcterms:created xsi:type="dcterms:W3CDTF">2006-03-17T12:24:26Z</dcterms:created>
  <dcterms:modified xsi:type="dcterms:W3CDTF">2006-09-16T09:58:11Z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