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<sst xmlns="http://schemas.openxmlformats.org/spreadsheetml/2006/main" count="49" uniqueCount="37">
  <si>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</si>
  <si>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</si>
  <si>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</si>
  <si>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</si>
  <si>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</si>
  <si>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</si>
  <si>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</si>
  <si>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</si>
  <si>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</si>
  <si>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</si>
  <si>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</si>
  <si>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</si>
  <si>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</si>
  <si>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</si>
  <si>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</si>
  <si>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</si>
  <si>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</si>
  <si>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</si>
  <si>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</si>
  <si>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ETERNAL SUNSHINE OF THE SPOTLESS MIND</t>
  </si>
  <si>
    <t>CINEMEDYA - FOCUS</t>
  </si>
  <si>
    <t>WILD BUNCH</t>
  </si>
  <si>
    <t>TEXAS CHAINSAW MASSACRE, THE</t>
  </si>
  <si>
    <t>FROSTBITE</t>
  </si>
  <si>
    <t>BİR FİLM - CINEMEDYA</t>
  </si>
  <si>
    <t>A BITTERSWEET LIFE</t>
  </si>
  <si>
    <t>EFLATUN</t>
  </si>
  <si>
    <t>TRAMVAY</t>
  </si>
  <si>
    <t>OLGUN ARUN</t>
  </si>
  <si>
    <t>BACKSTAGE</t>
  </si>
  <si>
    <t>20 NIGHTS &amp; A RAINY DAY</t>
  </si>
  <si>
    <t>BİR FİLM - ERMAN FİLM</t>
  </si>
  <si>
    <t>2006 / 37</t>
  </si>
  <si>
    <t>08 - 10 Eylül 2006</t>
  </si>
  <si>
    <t>HOWL'S MOVING CASTLE</t>
  </si>
  <si>
    <t>C.R.A.Z.Y.</t>
  </si>
  <si>
    <t>FILMS DIST.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</si>
</sst>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6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32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33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19</v>
      </c>
      <c r="D7" s="18">
        <v>38863</v>
      </c>
      <c r="E7" s="13" t="s">
        <v>20</v>
      </c>
      <c r="F7" s="13">
        <v>35</v>
      </c>
      <c r="H7" s="13">
        <v>3</v>
      </c>
      <c r="I7" s="13">
        <v>16</v>
      </c>
      <c r="K7" s="25">
        <v>88</v>
      </c>
      <c r="L7" s="14">
        <v>320</v>
      </c>
      <c r="M7" s="25">
        <v>104</v>
      </c>
      <c r="N7" s="14">
        <v>377</v>
      </c>
      <c r="O7" s="25">
        <v>107</v>
      </c>
      <c r="P7" s="14">
        <v>391</v>
      </c>
      <c r="Q7" s="26">
        <f>K7+M7+O7</f>
        <v>299</v>
      </c>
      <c r="R7" s="15">
        <f>L7+N7+P7</f>
        <v>1088</v>
      </c>
      <c r="T7" s="23">
        <v>474</v>
      </c>
      <c r="U7" s="16">
        <v>2568</v>
      </c>
      <c r="W7" s="26">
        <f aca="true" t="shared" si="0" ref="W7:W15">Q7/H7</f>
        <v>99.66666666666667</v>
      </c>
      <c r="X7" s="15">
        <f aca="true" t="shared" si="1" ref="X7:X15">R7/Q7</f>
        <v>3.6387959866220734</v>
      </c>
      <c r="Z7" s="22">
        <v>87870</v>
      </c>
      <c r="AA7" s="21">
        <v>604879</v>
      </c>
      <c r="AB7" s="21">
        <f aca="true" t="shared" si="2" ref="AB7:AB15">AA7/Z7</f>
        <v>6.883794241493115</v>
      </c>
    </row>
    <row r="8" spans="1:28" s="13" customFormat="1" ht="18" customHeight="1">
      <c r="A8" s="1"/>
      <c r="B8" s="24">
        <v>2</v>
      </c>
      <c r="C8" s="17" t="s">
        <v>35</v>
      </c>
      <c r="D8" s="18">
        <v>38870</v>
      </c>
      <c r="E8" s="13" t="s">
        <v>36</v>
      </c>
      <c r="F8" s="13">
        <v>5</v>
      </c>
      <c r="H8" s="13">
        <v>3</v>
      </c>
      <c r="I8" s="13">
        <v>15</v>
      </c>
      <c r="K8" s="25">
        <v>75</v>
      </c>
      <c r="L8" s="14">
        <v>285</v>
      </c>
      <c r="M8" s="25">
        <v>85</v>
      </c>
      <c r="N8" s="14">
        <v>330</v>
      </c>
      <c r="O8" s="25">
        <v>86</v>
      </c>
      <c r="P8" s="14">
        <v>349</v>
      </c>
      <c r="Q8" s="26">
        <f>K8+M8+O8</f>
        <v>246</v>
      </c>
      <c r="R8" s="15">
        <f>L8+N8+P8</f>
        <v>964</v>
      </c>
      <c r="T8" s="23"/>
      <c r="U8" s="16"/>
      <c r="W8" s="26">
        <f>Q8/H8</f>
        <v>82</v>
      </c>
      <c r="X8" s="15">
        <f>R8/Q8</f>
        <v>3.9186991869918697</v>
      </c>
      <c r="Z8" s="22">
        <v>7257</v>
      </c>
      <c r="AA8" s="21">
        <v>52449.75</v>
      </c>
      <c r="AB8" s="21">
        <f>AA8/Z8</f>
        <v>7.227470028937578</v>
      </c>
    </row>
    <row r="9" spans="1:28" s="13" customFormat="1" ht="18" customHeight="1">
      <c r="A9" s="1"/>
      <c r="B9" s="24">
        <v>3</v>
      </c>
      <c r="C9" s="17" t="s">
        <v>23</v>
      </c>
      <c r="D9" s="18">
        <v>38898</v>
      </c>
      <c r="E9" s="13" t="s">
        <v>24</v>
      </c>
      <c r="F9" s="13">
        <v>47</v>
      </c>
      <c r="H9" s="13">
        <v>4</v>
      </c>
      <c r="I9" s="13">
        <v>11</v>
      </c>
      <c r="K9" s="25">
        <v>52</v>
      </c>
      <c r="L9" s="14">
        <v>278</v>
      </c>
      <c r="M9" s="25">
        <v>77</v>
      </c>
      <c r="N9" s="14">
        <v>405</v>
      </c>
      <c r="O9" s="25">
        <v>106</v>
      </c>
      <c r="P9" s="14">
        <v>568</v>
      </c>
      <c r="Q9" s="26">
        <f>K9+M9+O9</f>
        <v>235</v>
      </c>
      <c r="R9" s="15">
        <f>L9+N9+P9</f>
        <v>1251</v>
      </c>
      <c r="T9" s="23">
        <v>352</v>
      </c>
      <c r="U9" s="16">
        <v>2089.5</v>
      </c>
      <c r="W9" s="26">
        <f t="shared" si="0"/>
        <v>58.75</v>
      </c>
      <c r="X9" s="15">
        <f t="shared" si="1"/>
        <v>5.323404255319149</v>
      </c>
      <c r="Z9" s="22">
        <v>36534</v>
      </c>
      <c r="AA9" s="21">
        <v>240239</v>
      </c>
      <c r="AB9" s="21">
        <f t="shared" si="2"/>
        <v>6.575765040783927</v>
      </c>
    </row>
    <row r="10" spans="1:28" s="13" customFormat="1" ht="18" customHeight="1">
      <c r="A10" s="1"/>
      <c r="B10" s="24">
        <v>4</v>
      </c>
      <c r="C10" s="17" t="s">
        <v>22</v>
      </c>
      <c r="D10" s="18">
        <v>38891</v>
      </c>
      <c r="E10" s="13" t="s">
        <v>20</v>
      </c>
      <c r="F10" s="13">
        <v>45</v>
      </c>
      <c r="H10" s="13">
        <v>4</v>
      </c>
      <c r="I10" s="13">
        <v>12</v>
      </c>
      <c r="K10" s="25">
        <v>38</v>
      </c>
      <c r="L10" s="14">
        <v>181</v>
      </c>
      <c r="M10" s="25">
        <v>73</v>
      </c>
      <c r="N10" s="14">
        <v>361</v>
      </c>
      <c r="O10" s="25">
        <v>80</v>
      </c>
      <c r="P10" s="14">
        <v>386</v>
      </c>
      <c r="Q10" s="26">
        <f aca="true" t="shared" si="3" ref="Q10:R15">K10+M10+O10</f>
        <v>191</v>
      </c>
      <c r="R10" s="15">
        <f t="shared" si="3"/>
        <v>928</v>
      </c>
      <c r="T10" s="23">
        <v>195</v>
      </c>
      <c r="U10" s="16">
        <v>1093</v>
      </c>
      <c r="W10" s="26">
        <f t="shared" si="0"/>
        <v>47.75</v>
      </c>
      <c r="X10" s="15">
        <f t="shared" si="1"/>
        <v>4.858638743455497</v>
      </c>
      <c r="Z10" s="22">
        <v>73108</v>
      </c>
      <c r="AA10" s="21">
        <v>478091.5</v>
      </c>
      <c r="AB10" s="21">
        <f t="shared" si="2"/>
        <v>6.539523718334519</v>
      </c>
    </row>
    <row r="11" spans="1:28" s="13" customFormat="1" ht="18" customHeight="1">
      <c r="A11" s="1"/>
      <c r="B11" s="24">
        <v>5</v>
      </c>
      <c r="C11" s="17" t="s">
        <v>30</v>
      </c>
      <c r="D11" s="18">
        <v>38912</v>
      </c>
      <c r="E11" s="13" t="s">
        <v>31</v>
      </c>
      <c r="F11" s="13">
        <v>1</v>
      </c>
      <c r="H11" s="13">
        <v>1</v>
      </c>
      <c r="I11" s="13">
        <v>8</v>
      </c>
      <c r="K11" s="13">
        <v>30</v>
      </c>
      <c r="L11" s="14">
        <v>210</v>
      </c>
      <c r="M11" s="13">
        <v>76</v>
      </c>
      <c r="N11" s="14">
        <v>530</v>
      </c>
      <c r="O11" s="13">
        <v>38</v>
      </c>
      <c r="P11" s="14">
        <v>284.5</v>
      </c>
      <c r="Q11" s="26">
        <f>K11+M11+O11</f>
        <v>144</v>
      </c>
      <c r="R11" s="15">
        <f>L11+N11+P11</f>
        <v>1024.5</v>
      </c>
      <c r="T11" s="23">
        <v>169</v>
      </c>
      <c r="U11" s="16">
        <v>1081</v>
      </c>
      <c r="W11" s="26">
        <f>Q11/H11</f>
        <v>144</v>
      </c>
      <c r="X11" s="15">
        <f>R11/Q11</f>
        <v>7.114583333333333</v>
      </c>
      <c r="Z11" s="22">
        <v>2375</v>
      </c>
      <c r="AA11" s="21">
        <v>14448.5</v>
      </c>
      <c r="AB11" s="21">
        <f>AA11/Z11</f>
        <v>6.083578947368421</v>
      </c>
    </row>
    <row r="12" spans="1:28" s="13" customFormat="1" ht="18" customHeight="1">
      <c r="A12" s="1"/>
      <c r="B12" s="24">
        <v>6</v>
      </c>
      <c r="C12" s="17" t="s">
        <v>29</v>
      </c>
      <c r="D12" s="18">
        <v>38919</v>
      </c>
      <c r="E12" s="13" t="s">
        <v>21</v>
      </c>
      <c r="F12" s="13">
        <v>4</v>
      </c>
      <c r="H12" s="13">
        <v>2</v>
      </c>
      <c r="I12" s="13">
        <v>7</v>
      </c>
      <c r="K12" s="25">
        <v>11</v>
      </c>
      <c r="L12" s="14">
        <v>80.5</v>
      </c>
      <c r="M12" s="25">
        <v>28</v>
      </c>
      <c r="N12" s="14">
        <v>198.5</v>
      </c>
      <c r="O12" s="25">
        <v>59</v>
      </c>
      <c r="P12" s="14">
        <v>411</v>
      </c>
      <c r="Q12" s="26">
        <f>K12+M12+O12</f>
        <v>98</v>
      </c>
      <c r="R12" s="15">
        <f>L12+N12+P12</f>
        <v>690</v>
      </c>
      <c r="T12" s="23">
        <v>186</v>
      </c>
      <c r="U12" s="16">
        <v>1300</v>
      </c>
      <c r="W12" s="26">
        <f t="shared" si="0"/>
        <v>49</v>
      </c>
      <c r="X12" s="15">
        <f t="shared" si="1"/>
        <v>7.040816326530612</v>
      </c>
      <c r="Z12" s="22">
        <v>2521</v>
      </c>
      <c r="AA12" s="21">
        <v>18367.25</v>
      </c>
      <c r="AB12" s="21">
        <f t="shared" si="2"/>
        <v>7.2857001190003965</v>
      </c>
    </row>
    <row r="13" spans="1:28" s="13" customFormat="1" ht="18" customHeight="1">
      <c r="A13" s="1"/>
      <c r="B13" s="24">
        <v>7</v>
      </c>
      <c r="C13" s="17" t="s">
        <v>34</v>
      </c>
      <c r="D13" s="18">
        <v>38877</v>
      </c>
      <c r="E13" s="13" t="s">
        <v>21</v>
      </c>
      <c r="F13" s="13">
        <v>64</v>
      </c>
      <c r="H13" s="13">
        <v>2</v>
      </c>
      <c r="I13" s="13">
        <v>14</v>
      </c>
      <c r="K13" s="25">
        <v>0</v>
      </c>
      <c r="L13" s="14">
        <v>0</v>
      </c>
      <c r="M13" s="25">
        <v>5</v>
      </c>
      <c r="N13" s="14">
        <v>20</v>
      </c>
      <c r="O13" s="25">
        <v>34</v>
      </c>
      <c r="P13" s="14">
        <v>117</v>
      </c>
      <c r="Q13" s="26">
        <f t="shared" si="3"/>
        <v>39</v>
      </c>
      <c r="R13" s="15">
        <f t="shared" si="3"/>
        <v>137</v>
      </c>
      <c r="T13" s="23"/>
      <c r="U13" s="16"/>
      <c r="W13" s="26">
        <f t="shared" si="0"/>
        <v>19.5</v>
      </c>
      <c r="X13" s="15">
        <f t="shared" si="1"/>
        <v>3.5128205128205128</v>
      </c>
      <c r="Z13" s="22">
        <v>37626</v>
      </c>
      <c r="AA13" s="21">
        <v>233106</v>
      </c>
      <c r="AB13" s="21">
        <f t="shared" si="2"/>
        <v>6.195343645351619</v>
      </c>
    </row>
    <row r="14" spans="1:28" s="13" customFormat="1" ht="18" customHeight="1">
      <c r="A14" s="1"/>
      <c r="B14" s="24">
        <v>8</v>
      </c>
      <c r="C14" s="17" t="s">
        <v>25</v>
      </c>
      <c r="D14" s="18">
        <v>38905</v>
      </c>
      <c r="E14" s="13" t="s">
        <v>26</v>
      </c>
      <c r="F14" s="13">
        <v>10</v>
      </c>
      <c r="H14" s="13">
        <v>1</v>
      </c>
      <c r="I14" s="13">
        <v>10</v>
      </c>
      <c r="K14" s="13">
        <v>12</v>
      </c>
      <c r="L14" s="14">
        <v>49</v>
      </c>
      <c r="M14" s="13">
        <v>11</v>
      </c>
      <c r="N14" s="14">
        <v>45</v>
      </c>
      <c r="O14" s="13">
        <v>8</v>
      </c>
      <c r="P14" s="14">
        <v>32</v>
      </c>
      <c r="Q14" s="26">
        <f t="shared" si="3"/>
        <v>31</v>
      </c>
      <c r="R14" s="15">
        <f t="shared" si="3"/>
        <v>126</v>
      </c>
      <c r="T14" s="23">
        <v>25</v>
      </c>
      <c r="U14" s="16">
        <v>111</v>
      </c>
      <c r="W14" s="26">
        <f t="shared" si="0"/>
        <v>31</v>
      </c>
      <c r="X14" s="15">
        <f t="shared" si="1"/>
        <v>4.064516129032258</v>
      </c>
      <c r="Z14" s="22">
        <v>4054</v>
      </c>
      <c r="AA14" s="21">
        <v>29806</v>
      </c>
      <c r="AB14" s="21">
        <f t="shared" si="2"/>
        <v>7.352244696595955</v>
      </c>
    </row>
    <row r="15" spans="1:28" s="13" customFormat="1" ht="18" customHeight="1">
      <c r="A15" s="1"/>
      <c r="B15" s="24">
        <v>9</v>
      </c>
      <c r="C15" s="17" t="s">
        <v>27</v>
      </c>
      <c r="D15" s="18">
        <v>38926</v>
      </c>
      <c r="E15" s="13" t="s">
        <v>28</v>
      </c>
      <c r="F15" s="13">
        <v>14</v>
      </c>
      <c r="H15" s="13">
        <v>1</v>
      </c>
      <c r="I15" s="13">
        <v>7</v>
      </c>
      <c r="K15" s="13">
        <v>7</v>
      </c>
      <c r="L15" s="14">
        <v>30</v>
      </c>
      <c r="M15" s="13">
        <v>5</v>
      </c>
      <c r="N15" s="14">
        <v>20</v>
      </c>
      <c r="O15" s="13">
        <v>7</v>
      </c>
      <c r="P15" s="14">
        <v>31</v>
      </c>
      <c r="Q15" s="26">
        <f t="shared" si="3"/>
        <v>19</v>
      </c>
      <c r="R15" s="15">
        <f t="shared" si="3"/>
        <v>81</v>
      </c>
      <c r="T15" s="23">
        <v>21</v>
      </c>
      <c r="U15" s="16">
        <v>105</v>
      </c>
      <c r="W15" s="26">
        <f t="shared" si="0"/>
        <v>19</v>
      </c>
      <c r="X15" s="15">
        <f t="shared" si="1"/>
        <v>4.2631578947368425</v>
      </c>
      <c r="Z15" s="22">
        <v>1716</v>
      </c>
      <c r="AA15" s="21">
        <v>12140</v>
      </c>
      <c r="AB15" s="21">
        <f t="shared" si="2"/>
        <v>7.074592074592075</v>
      </c>
    </row>
    <row r="16" spans="17:18" ht="18" customHeight="1">
      <c r="Q16" s="27">
        <f>SUM(Q7:Q15)</f>
        <v>1302</v>
      </c>
      <c r="R16" s="28">
        <f>SUM(R7:R15)</f>
        <v>6289.5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2006-09-11T12:18:19Z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-1439244586</vt:i4>
  </property>
  <property fmtid="{D5CDD505-2E9C-101B-9397-08002B2CF9AE}" pid="4" name="_EmailSubje">
    <vt:lpwstr>Bir Film 2006/37.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