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<sst xmlns="http://schemas.openxmlformats.org/spreadsheetml/2006/main" count="34" uniqueCount="27">
  <si>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</si>
  <si>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</si>
  <si>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</si>
  <si>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</si>
  <si>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</si>
  <si>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</si>
  <si>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</si>
  <si>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</si>
  <si>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</si>
  <si>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</si>
  <si>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</si>
  <si>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</si>
  <si>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</si>
  <si>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</si>
  <si>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</si>
  <si>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</si>
  <si>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COMBIEN TU M'AIMES</t>
  </si>
  <si>
    <t>UMUT SANAT/ÖZEN</t>
  </si>
  <si>
    <t>DESCENT, THE</t>
  </si>
  <si>
    <t>DARK, THE</t>
  </si>
  <si>
    <t>11.08.206</t>
  </si>
  <si>
    <t>40</t>
  </si>
  <si>
    <t>DATE : 01.09.2006</t>
  </si>
  <si>
    <t>38</t>
  </si>
  <si>
    <t>3</t>
  </si>
  <si>
    <t>DAR ALANDA KISA PASLAŞMALAR</t>
  </si>
  <si>
    <t xml:space="preserve">UMUT SANAT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</si>
</sst>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25.08 - 31.08.2006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2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8" t="s">
        <v>0</v>
      </c>
      <c r="D6" s="112" t="s">
        <v>1</v>
      </c>
      <c r="E6" s="109" t="s">
        <v>13</v>
      </c>
      <c r="F6" s="109" t="s">
        <v>12</v>
      </c>
      <c r="G6" s="106" t="s">
        <v>2</v>
      </c>
      <c r="H6" s="106" t="s">
        <v>9</v>
      </c>
      <c r="I6" s="106" t="s">
        <v>10</v>
      </c>
      <c r="J6" s="111" t="s">
        <v>3</v>
      </c>
      <c r="K6" s="111"/>
      <c r="L6" s="111"/>
      <c r="M6" s="111"/>
      <c r="N6" s="105" t="s">
        <v>4</v>
      </c>
      <c r="O6" s="105"/>
      <c r="P6" s="105"/>
    </row>
    <row r="7" spans="1:16" s="37" customFormat="1" ht="51.75" customHeight="1">
      <c r="A7" s="38"/>
      <c r="B7" s="36"/>
      <c r="C7" s="107"/>
      <c r="D7" s="113"/>
      <c r="E7" s="110"/>
      <c r="F7" s="110"/>
      <c r="G7" s="107"/>
      <c r="H7" s="107"/>
      <c r="I7" s="107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19</v>
      </c>
      <c r="D8" s="1" t="s">
        <v>20</v>
      </c>
      <c r="E8" s="8" t="s">
        <v>15</v>
      </c>
      <c r="F8" s="8" t="s">
        <v>15</v>
      </c>
      <c r="G8" s="73" t="s">
        <v>21</v>
      </c>
      <c r="H8" s="73" t="s">
        <v>23</v>
      </c>
      <c r="I8" s="73" t="s">
        <v>24</v>
      </c>
      <c r="J8" s="19">
        <v>44745.5</v>
      </c>
      <c r="K8" s="5">
        <v>6159</v>
      </c>
      <c r="L8" s="76">
        <f>K8/H8</f>
        <v>162.07894736842104</v>
      </c>
      <c r="M8" s="77">
        <f>J8/K8</f>
        <v>7.265059262867348</v>
      </c>
      <c r="N8" s="14">
        <v>237679.5</v>
      </c>
      <c r="O8" s="5">
        <v>31263</v>
      </c>
      <c r="P8" s="77">
        <f aca="true" t="shared" si="0" ref="P8:P17">+N8/O8</f>
        <v>7.602581326168314</v>
      </c>
    </row>
    <row r="9" spans="1:16" s="44" customFormat="1" ht="15">
      <c r="A9" s="42">
        <v>2</v>
      </c>
      <c r="B9" s="45"/>
      <c r="C9" s="15" t="s">
        <v>16</v>
      </c>
      <c r="D9" s="10">
        <v>38849</v>
      </c>
      <c r="E9" s="11" t="s">
        <v>17</v>
      </c>
      <c r="F9" s="11" t="s">
        <v>17</v>
      </c>
      <c r="G9" s="74">
        <v>21</v>
      </c>
      <c r="H9" s="74">
        <v>1</v>
      </c>
      <c r="I9" s="74">
        <v>16</v>
      </c>
      <c r="J9" s="17">
        <v>1782</v>
      </c>
      <c r="K9" s="6">
        <v>594</v>
      </c>
      <c r="L9" s="78">
        <f>+K9/H9</f>
        <v>594</v>
      </c>
      <c r="M9" s="79">
        <f>+J9/K9</f>
        <v>3</v>
      </c>
      <c r="N9" s="16">
        <v>229422.79</v>
      </c>
      <c r="O9" s="4">
        <v>29975</v>
      </c>
      <c r="P9" s="79">
        <f t="shared" si="0"/>
        <v>7.653804503753128</v>
      </c>
    </row>
    <row r="10" spans="1:16" s="44" customFormat="1" ht="15">
      <c r="A10" s="42">
        <v>3</v>
      </c>
      <c r="B10" s="45"/>
      <c r="C10" s="3" t="s">
        <v>18</v>
      </c>
      <c r="D10" s="2">
        <v>38828</v>
      </c>
      <c r="E10" s="8" t="s">
        <v>15</v>
      </c>
      <c r="F10" s="8" t="s">
        <v>15</v>
      </c>
      <c r="G10" s="74">
        <v>43</v>
      </c>
      <c r="H10" s="74">
        <v>1</v>
      </c>
      <c r="I10" s="74">
        <v>19</v>
      </c>
      <c r="J10" s="18">
        <v>110</v>
      </c>
      <c r="K10" s="12">
        <v>22</v>
      </c>
      <c r="L10" s="78">
        <f>+K10/H10</f>
        <v>22</v>
      </c>
      <c r="M10" s="79">
        <f>+J10/K10</f>
        <v>5</v>
      </c>
      <c r="N10" s="16">
        <v>629692</v>
      </c>
      <c r="O10" s="12">
        <v>98982</v>
      </c>
      <c r="P10" s="79">
        <f t="shared" si="0"/>
        <v>6.3616819219656096</v>
      </c>
    </row>
    <row r="11" spans="1:16" s="44" customFormat="1" ht="15">
      <c r="A11" s="42">
        <v>4</v>
      </c>
      <c r="B11" s="45"/>
      <c r="C11" s="3" t="s">
        <v>25</v>
      </c>
      <c r="D11" s="2">
        <v>36868</v>
      </c>
      <c r="E11" s="8" t="s">
        <v>26</v>
      </c>
      <c r="F11" s="8" t="s">
        <v>26</v>
      </c>
      <c r="G11" s="74">
        <v>61</v>
      </c>
      <c r="H11" s="74">
        <v>1</v>
      </c>
      <c r="I11" s="74">
        <v>44</v>
      </c>
      <c r="J11" s="17">
        <v>1188</v>
      </c>
      <c r="K11" s="6">
        <v>396</v>
      </c>
      <c r="L11" s="78">
        <f>+K11/H11</f>
        <v>396</v>
      </c>
      <c r="M11" s="79">
        <f>+J11/K11</f>
        <v>3</v>
      </c>
      <c r="N11" s="16">
        <v>309261.98</v>
      </c>
      <c r="O11" s="4">
        <v>142142</v>
      </c>
      <c r="P11" s="79">
        <f t="shared" si="0"/>
        <v>2.17572554206357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3</v>
      </c>
      <c r="I22" s="85"/>
      <c r="J22" s="87">
        <f>SUM(J8:J21)</f>
        <v>47825.5</v>
      </c>
      <c r="K22" s="88">
        <f>SUM(K8:K21)</f>
        <v>7171</v>
      </c>
      <c r="L22" s="88">
        <f>K22/H22</f>
        <v>2390.3333333333335</v>
      </c>
      <c r="M22" s="89">
        <f>J22/K22</f>
        <v>6.6692929856365915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  <ignoredError sqref="G8:I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2006-09-01T13:59:22Z</cp:lastPrinted>
  <dcterms:created xsi:type="dcterms:W3CDTF">2006-03-17T12:24:26Z</dcterms:created>
  <dcterms:modified xsi:type="dcterms:W3CDTF">2006-09-01T20:31:52Z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460110775</vt:i4>
  </property>
  <property fmtid="{D5CDD505-2E9C-101B-9397-08002B2CF9AE}" pid="3" name="_EmailSubject">
    <vt:lpwstr>Weekly Box Office - Week: 34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