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35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<sst xmlns="http://schemas.openxmlformats.org/spreadsheetml/2006/main" count="36" uniqueCount="26">
  <si>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</si>
  <si>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</si>
  <si>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</si>
  <si>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</si>
  <si>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</si>
  <si>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</si>
  <si>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</si>
  <si>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</si>
  <si>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</si>
  <si>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</si>
  <si>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</si>
  <si>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</si>
  <si>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</si>
  <si>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</si>
  <si>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</si>
  <si>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</si>
  <si>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</si>
  <si>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</si>
  <si>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</si>
  <si>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</si>
  <si>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</si>
  <si>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</si>
  <si>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FOCUS</t>
  </si>
  <si>
    <t>FEARLESS</t>
  </si>
  <si>
    <r>
      <t>HAFTASONU:</t>
    </r>
    <r>
      <rPr>
        <b/>
        <sz val="12"/>
        <rFont val="Arial"/>
        <family val="2"/>
      </rPr>
      <t xml:space="preserve"> 35</t>
    </r>
  </si>
  <si>
    <t>25 - 27 AĞUSTOS 2006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</si>
</sst>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2" xfId="15" applyNumberFormat="1" applyFont="1" applyBorder="1" applyAlignment="1" applyProtection="1">
      <alignment vertical="center"/>
      <protection locked="0"/>
    </xf>
    <xf numFmtId="174" fontId="0" fillId="0" borderId="3" xfId="15" applyNumberFormat="1" applyFont="1" applyBorder="1" applyAlignment="1" applyProtection="1">
      <alignment vertical="center"/>
      <protection locked="0"/>
    </xf>
    <xf numFmtId="173" fontId="0" fillId="2" borderId="2" xfId="15" applyNumberFormat="1" applyFont="1" applyFill="1" applyBorder="1" applyAlignment="1" applyProtection="1">
      <alignment vertical="center"/>
      <protection/>
    </xf>
    <xf numFmtId="174" fontId="0" fillId="0" borderId="4" xfId="15" applyNumberFormat="1" applyFont="1" applyFill="1" applyBorder="1" applyAlignment="1" applyProtection="1">
      <alignment vertical="center"/>
      <protection/>
    </xf>
    <xf numFmtId="174" fontId="0" fillId="0" borderId="4" xfId="19" applyNumberFormat="1" applyFont="1" applyBorder="1" applyAlignment="1" applyProtection="1">
      <alignment horizontal="right" vertical="center"/>
      <protection/>
    </xf>
    <xf numFmtId="175" fontId="0" fillId="0" borderId="3" xfId="19" applyNumberFormat="1" applyFont="1" applyBorder="1" applyAlignment="1" applyProtection="1">
      <alignment vertical="center"/>
      <protection/>
    </xf>
    <xf numFmtId="177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72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73" fontId="0" fillId="0" borderId="8" xfId="15" applyNumberFormat="1" applyFont="1" applyBorder="1" applyAlignment="1" applyProtection="1">
      <alignment vertical="center"/>
      <protection locked="0"/>
    </xf>
    <xf numFmtId="174" fontId="0" fillId="0" borderId="9" xfId="15" applyNumberFormat="1" applyFont="1" applyBorder="1" applyAlignment="1" applyProtection="1">
      <alignment vertical="center"/>
      <protection locked="0"/>
    </xf>
    <xf numFmtId="173" fontId="0" fillId="2" borderId="8" xfId="15" applyNumberFormat="1" applyFont="1" applyFill="1" applyBorder="1" applyAlignment="1" applyProtection="1">
      <alignment vertical="center"/>
      <protection/>
    </xf>
    <xf numFmtId="174" fontId="0" fillId="0" borderId="10" xfId="15" applyNumberFormat="1" applyFont="1" applyFill="1" applyBorder="1" applyAlignment="1" applyProtection="1">
      <alignment vertical="center"/>
      <protection/>
    </xf>
    <xf numFmtId="174" fontId="0" fillId="0" borderId="10" xfId="19" applyNumberFormat="1" applyFont="1" applyBorder="1" applyAlignment="1" applyProtection="1">
      <alignment horizontal="right" vertical="center"/>
      <protection/>
    </xf>
    <xf numFmtId="175" fontId="0" fillId="0" borderId="9" xfId="19" applyNumberFormat="1" applyFont="1" applyBorder="1" applyAlignment="1" applyProtection="1">
      <alignment vertical="center"/>
      <protection/>
    </xf>
    <xf numFmtId="176" fontId="0" fillId="0" borderId="9" xfId="19" applyNumberFormat="1" applyFont="1" applyBorder="1" applyAlignment="1" applyProtection="1">
      <alignment vertical="center"/>
      <protection/>
    </xf>
    <xf numFmtId="174" fontId="0" fillId="0" borderId="10" xfId="15" applyNumberFormat="1" applyFont="1" applyBorder="1" applyAlignment="1" applyProtection="1">
      <alignment vertical="center"/>
      <protection locked="0"/>
    </xf>
    <xf numFmtId="177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21" xfId="0" applyNumberFormat="1" applyFont="1" applyFill="1" applyBorder="1" applyAlignment="1" applyProtection="1">
      <alignment vertical="center"/>
      <protection/>
    </xf>
    <xf numFmtId="174" fontId="2" fillId="3" borderId="21" xfId="0" applyNumberFormat="1" applyFont="1" applyFill="1" applyBorder="1" applyAlignment="1" applyProtection="1">
      <alignment vertical="center"/>
      <protection/>
    </xf>
    <xf numFmtId="175" fontId="2" fillId="3" borderId="21" xfId="0" applyNumberFormat="1" applyFont="1" applyFill="1" applyBorder="1" applyAlignment="1" applyProtection="1">
      <alignment vertical="center"/>
      <protection/>
    </xf>
    <xf numFmtId="176" fontId="2" fillId="3" borderId="21" xfId="19" applyNumberFormat="1" applyFont="1" applyFill="1" applyBorder="1" applyAlignment="1" applyProtection="1">
      <alignment vertical="center"/>
      <protection/>
    </xf>
    <xf numFmtId="178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1" xfId="0" applyNumberFormat="1" applyFont="1" applyFill="1" applyBorder="1" applyAlignment="1" applyProtection="1">
      <alignment horizontal="right" vertical="center"/>
      <protection/>
    </xf>
    <xf numFmtId="173" fontId="2" fillId="3" borderId="23" xfId="0" applyNumberFormat="1" applyFont="1" applyFill="1" applyBorder="1" applyAlignment="1" applyProtection="1">
      <alignment vertical="center"/>
      <protection/>
    </xf>
    <xf numFmtId="174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72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3" fontId="0" fillId="0" borderId="18" xfId="15" applyNumberFormat="1" applyFont="1" applyBorder="1" applyAlignment="1" applyProtection="1">
      <alignment vertical="center"/>
      <protection locked="0"/>
    </xf>
    <xf numFmtId="174" fontId="0" fillId="0" borderId="19" xfId="15" applyNumberFormat="1" applyFont="1" applyBorder="1" applyAlignment="1" applyProtection="1">
      <alignment vertical="center"/>
      <protection locked="0"/>
    </xf>
    <xf numFmtId="173" fontId="0" fillId="2" borderId="18" xfId="15" applyNumberFormat="1" applyFont="1" applyFill="1" applyBorder="1" applyAlignment="1" applyProtection="1">
      <alignment vertical="center"/>
      <protection/>
    </xf>
    <xf numFmtId="174" fontId="0" fillId="0" borderId="34" xfId="15" applyNumberFormat="1" applyFont="1" applyFill="1" applyBorder="1" applyAlignment="1" applyProtection="1">
      <alignment vertical="center"/>
      <protection/>
    </xf>
    <xf numFmtId="174" fontId="0" fillId="0" borderId="34" xfId="19" applyNumberFormat="1" applyFont="1" applyBorder="1" applyAlignment="1" applyProtection="1">
      <alignment horizontal="right" vertical="center"/>
      <protection/>
    </xf>
    <xf numFmtId="175" fontId="0" fillId="0" borderId="19" xfId="19" applyNumberFormat="1" applyFont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vertical="center"/>
      <protection/>
    </xf>
    <xf numFmtId="174" fontId="0" fillId="0" borderId="34" xfId="15" applyNumberFormat="1" applyFont="1" applyBorder="1" applyAlignment="1" applyProtection="1">
      <alignment vertical="center"/>
      <protection locked="0"/>
    </xf>
    <xf numFmtId="177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173" fontId="0" fillId="0" borderId="39" xfId="15" applyNumberFormat="1" applyFont="1" applyFill="1" applyBorder="1" applyAlignment="1" applyProtection="1">
      <alignment vertical="center"/>
      <protection/>
    </xf>
    <xf numFmtId="181" fontId="0" fillId="0" borderId="4" xfId="0" applyNumberFormat="1" applyFont="1" applyFill="1" applyBorder="1" applyAlignment="1">
      <alignment horizontal="right" vertical="center"/>
    </xf>
    <xf numFmtId="173" fontId="0" fillId="0" borderId="8" xfId="15" applyNumberFormat="1" applyFont="1" applyFill="1" applyBorder="1" applyAlignment="1" applyProtection="1">
      <alignment vertical="center"/>
      <protection/>
    </xf>
    <xf numFmtId="173" fontId="0" fillId="0" borderId="40" xfId="15" applyNumberFormat="1" applyFont="1" applyFill="1" applyBorder="1" applyAlignment="1" applyProtection="1">
      <alignment vertical="center"/>
      <protection/>
    </xf>
    <xf numFmtId="171" fontId="2" fillId="3" borderId="41" xfId="15" applyFont="1" applyFill="1" applyBorder="1" applyAlignment="1" applyProtection="1">
      <alignment horizontal="left" vertical="center"/>
      <protection/>
    </xf>
    <xf numFmtId="171" fontId="2" fillId="3" borderId="42" xfId="15" applyFont="1" applyFill="1" applyBorder="1" applyAlignment="1" applyProtection="1">
      <alignment horizontal="left" vertical="center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0" fontId="10" fillId="3" borderId="43" xfId="0" applyFont="1" applyFill="1" applyBorder="1" applyAlignment="1" applyProtection="1">
      <alignment horizontal="center" vertical="center" wrapText="1"/>
      <protection/>
    </xf>
    <xf numFmtId="0" fontId="10" fillId="3" borderId="44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45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47" xfId="0" applyFont="1" applyFill="1" applyBorder="1" applyAlignment="1" applyProtection="1">
      <alignment horizontal="center" vertical="center"/>
      <protection/>
    </xf>
    <xf numFmtId="0" fontId="2" fillId="3" borderId="41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18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24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25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94" t="s">
        <v>2</v>
      </c>
      <c r="D9" s="96" t="s">
        <v>3</v>
      </c>
      <c r="E9" s="96" t="s">
        <v>19</v>
      </c>
      <c r="F9" s="96" t="s">
        <v>20</v>
      </c>
      <c r="G9" s="98" t="s">
        <v>4</v>
      </c>
      <c r="H9" s="98" t="s">
        <v>5</v>
      </c>
      <c r="I9" s="98" t="s">
        <v>6</v>
      </c>
      <c r="J9" s="103" t="s">
        <v>7</v>
      </c>
      <c r="K9" s="104"/>
      <c r="L9" s="103" t="s">
        <v>8</v>
      </c>
      <c r="M9" s="104"/>
      <c r="N9" s="103" t="s">
        <v>9</v>
      </c>
      <c r="O9" s="104"/>
      <c r="P9" s="105" t="s">
        <v>16</v>
      </c>
      <c r="Q9" s="100"/>
      <c r="R9" s="100"/>
      <c r="S9" s="106"/>
      <c r="T9" s="103" t="s">
        <v>14</v>
      </c>
      <c r="U9" s="104"/>
      <c r="V9" s="100" t="s">
        <v>15</v>
      </c>
      <c r="W9" s="100"/>
      <c r="X9" s="101"/>
    </row>
    <row r="10" spans="1:24" s="3" customFormat="1" ht="30" customHeight="1" thickBot="1">
      <c r="A10" s="5"/>
      <c r="B10" s="31"/>
      <c r="C10" s="95"/>
      <c r="D10" s="97"/>
      <c r="E10" s="97"/>
      <c r="F10" s="97"/>
      <c r="G10" s="99"/>
      <c r="H10" s="99"/>
      <c r="I10" s="102"/>
      <c r="J10" s="32" t="s">
        <v>10</v>
      </c>
      <c r="K10" s="33" t="s">
        <v>1</v>
      </c>
      <c r="L10" s="32" t="s">
        <v>10</v>
      </c>
      <c r="M10" s="33" t="s">
        <v>1</v>
      </c>
      <c r="N10" s="32" t="s">
        <v>10</v>
      </c>
      <c r="O10" s="33" t="s">
        <v>1</v>
      </c>
      <c r="P10" s="34" t="s">
        <v>10</v>
      </c>
      <c r="Q10" s="35" t="s">
        <v>1</v>
      </c>
      <c r="R10" s="36" t="s">
        <v>11</v>
      </c>
      <c r="S10" s="37" t="s">
        <v>12</v>
      </c>
      <c r="T10" s="38" t="s">
        <v>10</v>
      </c>
      <c r="U10" s="39" t="s">
        <v>13</v>
      </c>
      <c r="V10" s="34" t="s">
        <v>10</v>
      </c>
      <c r="W10" s="35" t="s">
        <v>1</v>
      </c>
      <c r="X10" s="40" t="s">
        <v>12</v>
      </c>
    </row>
    <row r="11" spans="1:24" s="29" customFormat="1" ht="22.5" customHeight="1">
      <c r="A11" s="85">
        <v>1</v>
      </c>
      <c r="B11" s="54"/>
      <c r="C11" s="14" t="s">
        <v>23</v>
      </c>
      <c r="D11" s="15">
        <v>38933</v>
      </c>
      <c r="E11" s="83" t="s">
        <v>21</v>
      </c>
      <c r="F11" s="83" t="s">
        <v>22</v>
      </c>
      <c r="G11" s="16">
        <v>47</v>
      </c>
      <c r="H11" s="6">
        <v>31</v>
      </c>
      <c r="I11" s="6">
        <v>4</v>
      </c>
      <c r="J11" s="7">
        <v>3724</v>
      </c>
      <c r="K11" s="8">
        <v>673</v>
      </c>
      <c r="L11" s="7">
        <v>5048.5</v>
      </c>
      <c r="M11" s="8">
        <v>874</v>
      </c>
      <c r="N11" s="7">
        <v>7418</v>
      </c>
      <c r="O11" s="8">
        <v>1282</v>
      </c>
      <c r="P11" s="9">
        <f>J11+L11+N11</f>
        <v>16190.5</v>
      </c>
      <c r="Q11" s="10">
        <f>K11+M11+O11</f>
        <v>2829</v>
      </c>
      <c r="R11" s="11">
        <f aca="true" t="shared" si="0" ref="R11:R20">IF(P11&lt;&gt;0,Q11/H11,"")</f>
        <v>91.25806451612904</v>
      </c>
      <c r="S11" s="12">
        <f aca="true" t="shared" si="1" ref="S11:S20">IF(P11&lt;&gt;0,P11/Q11,"")</f>
        <v>5.723047013078826</v>
      </c>
      <c r="T11" s="7">
        <v>26085.5</v>
      </c>
      <c r="U11" s="24">
        <f>IF(T11&lt;&gt;0,-(T11-P11)/T11,"")</f>
        <v>-0.3793295125644515</v>
      </c>
      <c r="V11" s="90">
        <f>152478+98850+41976.55+16190.5</f>
        <v>309495.05</v>
      </c>
      <c r="W11" s="91">
        <f>19117+12766+5988+2829</f>
        <v>40700</v>
      </c>
      <c r="X11" s="13">
        <f aca="true" t="shared" si="2" ref="X11:X20">IF(V11&lt;&gt;0,V11/W11,"")</f>
        <v>7.604300982800982</v>
      </c>
    </row>
    <row r="12" spans="1:24" s="29" customFormat="1" ht="22.5" customHeight="1">
      <c r="A12" s="85">
        <v>2</v>
      </c>
      <c r="B12" s="55"/>
      <c r="C12" s="14"/>
      <c r="D12" s="15"/>
      <c r="E12" s="83"/>
      <c r="F12" s="83"/>
      <c r="G12" s="16"/>
      <c r="H12" s="17"/>
      <c r="I12" s="17"/>
      <c r="J12" s="18"/>
      <c r="K12" s="19"/>
      <c r="L12" s="18"/>
      <c r="M12" s="19"/>
      <c r="N12" s="18"/>
      <c r="O12" s="19"/>
      <c r="P12" s="20"/>
      <c r="Q12" s="21"/>
      <c r="R12" s="22"/>
      <c r="S12" s="23"/>
      <c r="T12" s="18"/>
      <c r="U12" s="24"/>
      <c r="V12" s="93"/>
      <c r="W12" s="89"/>
      <c r="X12" s="26"/>
    </row>
    <row r="13" spans="1:24" s="29" customFormat="1" ht="22.5" customHeight="1">
      <c r="A13" s="85">
        <v>3</v>
      </c>
      <c r="B13" s="55"/>
      <c r="C13" s="14"/>
      <c r="D13" s="15"/>
      <c r="E13" s="83"/>
      <c r="F13" s="83"/>
      <c r="G13" s="16"/>
      <c r="H13" s="17"/>
      <c r="I13" s="17"/>
      <c r="J13" s="18"/>
      <c r="K13" s="19"/>
      <c r="L13" s="18"/>
      <c r="M13" s="19"/>
      <c r="N13" s="18"/>
      <c r="O13" s="19"/>
      <c r="P13" s="20"/>
      <c r="Q13" s="21"/>
      <c r="R13" s="22"/>
      <c r="S13" s="23"/>
      <c r="T13" s="18"/>
      <c r="U13" s="24"/>
      <c r="V13" s="18"/>
      <c r="W13" s="25"/>
      <c r="X13" s="26"/>
    </row>
    <row r="14" spans="1:24" s="29" customFormat="1" ht="22.5" customHeight="1">
      <c r="A14" s="85">
        <v>4</v>
      </c>
      <c r="B14" s="55"/>
      <c r="C14" s="14"/>
      <c r="D14" s="15"/>
      <c r="E14" s="83"/>
      <c r="F14" s="83"/>
      <c r="G14" s="16"/>
      <c r="H14" s="17"/>
      <c r="I14" s="17"/>
      <c r="J14" s="18"/>
      <c r="K14" s="19"/>
      <c r="L14" s="18"/>
      <c r="M14" s="19"/>
      <c r="N14" s="18"/>
      <c r="O14" s="19"/>
      <c r="P14" s="20"/>
      <c r="Q14" s="21"/>
      <c r="R14" s="22"/>
      <c r="S14" s="23"/>
      <c r="T14" s="18"/>
      <c r="U14" s="24"/>
      <c r="V14" s="92"/>
      <c r="W14" s="89"/>
      <c r="X14" s="26"/>
    </row>
    <row r="15" spans="1:24" s="29" customFormat="1" ht="22.5" customHeight="1">
      <c r="A15" s="85">
        <v>5</v>
      </c>
      <c r="B15" s="55"/>
      <c r="C15" s="14"/>
      <c r="D15" s="15"/>
      <c r="E15" s="83"/>
      <c r="F15" s="83"/>
      <c r="G15" s="16"/>
      <c r="H15" s="17"/>
      <c r="I15" s="17"/>
      <c r="J15" s="18"/>
      <c r="K15" s="19"/>
      <c r="L15" s="18"/>
      <c r="M15" s="19"/>
      <c r="N15" s="18"/>
      <c r="O15" s="19"/>
      <c r="P15" s="20"/>
      <c r="Q15" s="21"/>
      <c r="R15" s="22"/>
      <c r="S15" s="23"/>
      <c r="T15" s="18"/>
      <c r="U15" s="24"/>
      <c r="V15" s="18"/>
      <c r="W15" s="89"/>
      <c r="X15" s="26"/>
    </row>
    <row r="16" spans="1:24" s="29" customFormat="1" ht="22.5" customHeight="1">
      <c r="A16" s="85">
        <v>6</v>
      </c>
      <c r="B16" s="55"/>
      <c r="C16" s="14"/>
      <c r="D16" s="15"/>
      <c r="E16" s="83"/>
      <c r="F16" s="83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/>
      <c r="S16" s="23"/>
      <c r="T16" s="18"/>
      <c r="U16" s="24"/>
      <c r="V16" s="92"/>
      <c r="W16" s="89"/>
      <c r="X16" s="26"/>
    </row>
    <row r="17" spans="1:24" s="29" customFormat="1" ht="22.5" customHeight="1">
      <c r="A17" s="85">
        <v>7</v>
      </c>
      <c r="B17" s="55"/>
      <c r="C17" s="14"/>
      <c r="D17" s="15"/>
      <c r="E17" s="83"/>
      <c r="F17" s="83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 t="shared" si="0"/>
      </c>
      <c r="S17" s="23">
        <f t="shared" si="1"/>
      </c>
      <c r="T17" s="18"/>
      <c r="U17" s="24"/>
      <c r="V17" s="18"/>
      <c r="W17" s="25"/>
      <c r="X17" s="26">
        <f t="shared" si="2"/>
      </c>
    </row>
    <row r="18" spans="1:24" s="29" customFormat="1" ht="22.5" customHeight="1">
      <c r="A18" s="85">
        <v>8</v>
      </c>
      <c r="B18" s="55"/>
      <c r="C18" s="14"/>
      <c r="D18" s="15"/>
      <c r="E18" s="83"/>
      <c r="F18" s="83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 t="shared" si="0"/>
      </c>
      <c r="S18" s="23">
        <f t="shared" si="1"/>
      </c>
      <c r="T18" s="18"/>
      <c r="U18" s="24"/>
      <c r="V18" s="18"/>
      <c r="W18" s="25"/>
      <c r="X18" s="26">
        <f t="shared" si="2"/>
      </c>
    </row>
    <row r="19" spans="1:24" s="29" customFormat="1" ht="22.5" customHeight="1">
      <c r="A19" s="85">
        <v>9</v>
      </c>
      <c r="B19" s="55"/>
      <c r="C19" s="14"/>
      <c r="D19" s="15"/>
      <c r="E19" s="83"/>
      <c r="F19" s="83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 t="shared" si="0"/>
      </c>
      <c r="S19" s="23">
        <f t="shared" si="1"/>
      </c>
      <c r="T19" s="18"/>
      <c r="U19" s="24"/>
      <c r="V19" s="18"/>
      <c r="W19" s="25"/>
      <c r="X19" s="26">
        <f t="shared" si="2"/>
      </c>
    </row>
    <row r="20" spans="1:24" s="29" customFormat="1" ht="22.5" customHeight="1" thickBot="1">
      <c r="A20" s="85">
        <v>10</v>
      </c>
      <c r="B20" s="81"/>
      <c r="C20" s="82"/>
      <c r="D20" s="69"/>
      <c r="E20" s="84"/>
      <c r="F20" s="84"/>
      <c r="G20" s="70"/>
      <c r="H20" s="71"/>
      <c r="I20" s="70"/>
      <c r="J20" s="72"/>
      <c r="K20" s="73"/>
      <c r="L20" s="72"/>
      <c r="M20" s="73"/>
      <c r="N20" s="72"/>
      <c r="O20" s="73"/>
      <c r="P20" s="74"/>
      <c r="Q20" s="75"/>
      <c r="R20" s="76">
        <f t="shared" si="0"/>
      </c>
      <c r="S20" s="77">
        <f t="shared" si="1"/>
      </c>
      <c r="T20" s="72"/>
      <c r="U20" s="78"/>
      <c r="V20" s="72"/>
      <c r="W20" s="79"/>
      <c r="X20" s="80">
        <f t="shared" si="2"/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6" t="s">
        <v>17</v>
      </c>
      <c r="C22" s="87"/>
      <c r="D22" s="87"/>
      <c r="E22" s="88"/>
      <c r="F22" s="88"/>
      <c r="G22" s="50">
        <f>SUM(G11:G20)</f>
        <v>47</v>
      </c>
      <c r="H22" s="50">
        <f>SUM(H11:H20)</f>
        <v>31</v>
      </c>
      <c r="I22" s="49"/>
      <c r="J22" s="44"/>
      <c r="K22" s="45"/>
      <c r="L22" s="44"/>
      <c r="M22" s="45"/>
      <c r="N22" s="44"/>
      <c r="O22" s="45"/>
      <c r="P22" s="52">
        <f>SUM(P11:P20)</f>
        <v>16190.5</v>
      </c>
      <c r="Q22" s="53">
        <f>SUM(Q11:Q20)</f>
        <v>2829</v>
      </c>
      <c r="R22" s="51"/>
      <c r="S22" s="46"/>
      <c r="T22" s="44"/>
      <c r="U22" s="47"/>
      <c r="V22" s="52">
        <f>SUM(V11:V20)</f>
        <v>309495.05</v>
      </c>
      <c r="W22" s="53">
        <f>SUM(W11:W20)</f>
        <v>40700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V9:X9"/>
    <mergeCell ref="H9:H10"/>
    <mergeCell ref="I9:I10"/>
    <mergeCell ref="J9:K9"/>
    <mergeCell ref="L9:M9"/>
    <mergeCell ref="N9:O9"/>
    <mergeCell ref="P9:S9"/>
    <mergeCell ref="T9:U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2006-04-10T12:01:29Z</cp:lastPrinted>
  <dcterms:created xsi:type="dcterms:W3CDTF">2006-03-27T14:17:33Z</dcterms:created>
  <dcterms:modified xsi:type="dcterms:W3CDTF">2006-08-28T14:21:18Z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