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<sst xmlns="http://schemas.openxmlformats.org/spreadsheetml/2006/main" count="47" uniqueCount="36">
  <si>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</si>
  <si>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</si>
  <si>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</si>
  <si>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</si>
  <si>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</si>
  <si>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</si>
  <si>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</si>
  <si>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</si>
  <si>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</si>
  <si>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</si>
  <si>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</si>
  <si>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</si>
  <si>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</si>
  <si>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</si>
  <si>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</si>
  <si>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</si>
  <si>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</si>
  <si>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</si>
  <si>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</si>
  <si>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ETERNAL SUNSHINE OF THE SPOTLESS MIND</t>
  </si>
  <si>
    <t>CINEMEDYA - FOCUS</t>
  </si>
  <si>
    <t>WILD BUNCH</t>
  </si>
  <si>
    <t>TEXAS CHAINSAW MASSACRE, THE</t>
  </si>
  <si>
    <t>FROSTBITE</t>
  </si>
  <si>
    <t>BİR FİLM - CINEMEDYA</t>
  </si>
  <si>
    <t>A BITTERSWEET LIFE</t>
  </si>
  <si>
    <t>EFLATUN</t>
  </si>
  <si>
    <t>TRAMVAY</t>
  </si>
  <si>
    <t>OLGUN ARUN</t>
  </si>
  <si>
    <t>RED SHOES</t>
  </si>
  <si>
    <t>CINECLICK ASIA</t>
  </si>
  <si>
    <t>HOWL'S MOVING CASTLE</t>
  </si>
  <si>
    <t>STOLEN EYES</t>
  </si>
  <si>
    <t>YAKA FILM</t>
  </si>
  <si>
    <t>2006 / 35</t>
  </si>
  <si>
    <t>25 - 27 Ağustos 2006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</si>
</sst>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5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7" sqref="E7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57421875" style="1" bestFit="1" customWidth="1"/>
    <col min="14" max="14" width="13.8515625" style="1" bestFit="1" customWidth="1"/>
    <col min="15" max="15" width="9.574218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3.8515625" style="1" bestFit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1.0039062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 t="s">
        <v>3</v>
      </c>
      <c r="Y2" s="31"/>
      <c r="Z2" s="31"/>
      <c r="AA2" s="31" t="s">
        <v>34</v>
      </c>
      <c r="AB2" s="32"/>
    </row>
    <row r="3" spans="2:28" ht="25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34" t="s">
        <v>35</v>
      </c>
      <c r="Y3" s="35"/>
      <c r="Z3" s="35"/>
      <c r="AA3" s="35"/>
      <c r="AB3" s="36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0" t="s">
        <v>5</v>
      </c>
      <c r="E5" s="29" t="s">
        <v>0</v>
      </c>
      <c r="F5" s="29" t="s">
        <v>4</v>
      </c>
      <c r="H5" s="29" t="s">
        <v>16</v>
      </c>
      <c r="I5" s="29" t="s">
        <v>1</v>
      </c>
      <c r="K5" s="29" t="s">
        <v>6</v>
      </c>
      <c r="L5" s="29"/>
      <c r="M5" s="29" t="s">
        <v>7</v>
      </c>
      <c r="N5" s="29"/>
      <c r="O5" s="29" t="s">
        <v>8</v>
      </c>
      <c r="P5" s="29"/>
      <c r="Q5" s="37" t="s">
        <v>9</v>
      </c>
      <c r="R5" s="37"/>
      <c r="T5" s="38" t="s">
        <v>10</v>
      </c>
      <c r="U5" s="38"/>
      <c r="W5" s="39" t="s">
        <v>11</v>
      </c>
      <c r="X5" s="39"/>
      <c r="Z5" s="40" t="s">
        <v>12</v>
      </c>
      <c r="AA5" s="40"/>
      <c r="AB5" s="40"/>
    </row>
    <row r="6" spans="4:28" s="4" customFormat="1" ht="36.75" customHeight="1">
      <c r="D6" s="29"/>
      <c r="E6" s="29"/>
      <c r="F6" s="29"/>
      <c r="H6" s="29"/>
      <c r="I6" s="29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31</v>
      </c>
      <c r="D7" s="18">
        <v>38877</v>
      </c>
      <c r="E7" s="13" t="s">
        <v>21</v>
      </c>
      <c r="F7" s="13">
        <v>64</v>
      </c>
      <c r="H7" s="13">
        <v>3</v>
      </c>
      <c r="I7" s="13">
        <v>12</v>
      </c>
      <c r="K7" s="25">
        <v>407</v>
      </c>
      <c r="L7" s="14">
        <v>1237.5</v>
      </c>
      <c r="M7" s="25">
        <v>27</v>
      </c>
      <c r="N7" s="14">
        <v>125</v>
      </c>
      <c r="O7" s="25">
        <v>17</v>
      </c>
      <c r="P7" s="14">
        <v>79</v>
      </c>
      <c r="Q7" s="26">
        <f>K7+M7+O7</f>
        <v>451</v>
      </c>
      <c r="R7" s="15">
        <f>L7+N7+P7</f>
        <v>1441.5</v>
      </c>
      <c r="T7" s="23">
        <v>82</v>
      </c>
      <c r="U7" s="16">
        <v>450.5</v>
      </c>
      <c r="W7" s="26">
        <f>Q7/H7</f>
        <v>150.33333333333334</v>
      </c>
      <c r="X7" s="15">
        <f>R7/Q7</f>
        <v>3.196230598669623</v>
      </c>
      <c r="Z7" s="22">
        <v>37467</v>
      </c>
      <c r="AA7" s="21">
        <v>232298</v>
      </c>
      <c r="AB7" s="21">
        <f>AA7/Z7</f>
        <v>6.200069394400406</v>
      </c>
    </row>
    <row r="8" spans="1:28" s="13" customFormat="1" ht="18" customHeight="1">
      <c r="A8" s="1"/>
      <c r="B8" s="24">
        <v>2</v>
      </c>
      <c r="C8" s="17" t="s">
        <v>22</v>
      </c>
      <c r="D8" s="18">
        <v>38891</v>
      </c>
      <c r="E8" s="13" t="s">
        <v>20</v>
      </c>
      <c r="F8" s="13">
        <v>45</v>
      </c>
      <c r="H8" s="13">
        <v>6</v>
      </c>
      <c r="I8" s="13">
        <v>10</v>
      </c>
      <c r="K8" s="25">
        <v>80</v>
      </c>
      <c r="L8" s="14">
        <v>303.5</v>
      </c>
      <c r="M8" s="25">
        <v>84</v>
      </c>
      <c r="N8" s="14">
        <v>381</v>
      </c>
      <c r="O8" s="25">
        <v>88</v>
      </c>
      <c r="P8" s="14">
        <v>392.5</v>
      </c>
      <c r="Q8" s="26">
        <f>K8+M8+O8</f>
        <v>252</v>
      </c>
      <c r="R8" s="15">
        <f>L8+N8+P8</f>
        <v>1077</v>
      </c>
      <c r="T8" s="23">
        <v>628</v>
      </c>
      <c r="U8" s="16">
        <v>2747</v>
      </c>
      <c r="W8" s="26">
        <f>Q8/H8</f>
        <v>42</v>
      </c>
      <c r="X8" s="15">
        <f>R8/Q8</f>
        <v>4.273809523809524</v>
      </c>
      <c r="Z8" s="22">
        <v>72282</v>
      </c>
      <c r="AA8" s="21">
        <v>474201</v>
      </c>
      <c r="AB8" s="21">
        <f>AA8/Z8</f>
        <v>6.560429982568274</v>
      </c>
    </row>
    <row r="9" spans="1:28" s="13" customFormat="1" ht="18" customHeight="1">
      <c r="A9" s="1"/>
      <c r="B9" s="24">
        <v>3</v>
      </c>
      <c r="C9" s="17" t="s">
        <v>23</v>
      </c>
      <c r="D9" s="18">
        <v>38898</v>
      </c>
      <c r="E9" s="13" t="s">
        <v>24</v>
      </c>
      <c r="F9" s="13">
        <v>47</v>
      </c>
      <c r="H9" s="13">
        <v>4</v>
      </c>
      <c r="I9" s="13">
        <v>8</v>
      </c>
      <c r="K9" s="25">
        <v>68</v>
      </c>
      <c r="L9" s="14">
        <v>220</v>
      </c>
      <c r="M9" s="25">
        <v>87</v>
      </c>
      <c r="N9" s="14">
        <v>315</v>
      </c>
      <c r="O9" s="25">
        <v>80</v>
      </c>
      <c r="P9" s="14">
        <v>284</v>
      </c>
      <c r="Q9" s="26">
        <f>K9+M9+O9</f>
        <v>235</v>
      </c>
      <c r="R9" s="15">
        <f>L9+N9+P9</f>
        <v>819</v>
      </c>
      <c r="T9" s="23">
        <v>660</v>
      </c>
      <c r="U9" s="16">
        <v>3921</v>
      </c>
      <c r="W9" s="26">
        <f>Q9/H9</f>
        <v>58.75</v>
      </c>
      <c r="X9" s="15">
        <f>R9/Q9</f>
        <v>3.4851063829787234</v>
      </c>
      <c r="Z9" s="22">
        <v>35324</v>
      </c>
      <c r="AA9" s="21">
        <v>233925</v>
      </c>
      <c r="AB9" s="21">
        <f>AA9/Z9</f>
        <v>6.622268146302797</v>
      </c>
    </row>
    <row r="10" spans="1:28" s="13" customFormat="1" ht="18" customHeight="1">
      <c r="A10" s="1"/>
      <c r="B10" s="24">
        <v>4</v>
      </c>
      <c r="C10" s="17" t="s">
        <v>19</v>
      </c>
      <c r="D10" s="18">
        <v>38863</v>
      </c>
      <c r="E10" s="13" t="s">
        <v>20</v>
      </c>
      <c r="F10" s="13">
        <v>35</v>
      </c>
      <c r="H10" s="13">
        <v>2</v>
      </c>
      <c r="I10" s="13">
        <v>14</v>
      </c>
      <c r="K10" s="25">
        <v>5</v>
      </c>
      <c r="L10" s="14">
        <v>20</v>
      </c>
      <c r="M10" s="25">
        <v>104</v>
      </c>
      <c r="N10" s="14">
        <v>611</v>
      </c>
      <c r="O10" s="25">
        <v>4</v>
      </c>
      <c r="P10" s="14">
        <v>16</v>
      </c>
      <c r="Q10" s="26">
        <f>K10+M10+O10</f>
        <v>113</v>
      </c>
      <c r="R10" s="15">
        <f>L10+N10+P10</f>
        <v>647</v>
      </c>
      <c r="T10" s="23">
        <v>180</v>
      </c>
      <c r="U10" s="16">
        <v>967</v>
      </c>
      <c r="W10" s="26">
        <f>Q10/H10</f>
        <v>56.5</v>
      </c>
      <c r="X10" s="15">
        <f>R10/Q10</f>
        <v>5.725663716814159</v>
      </c>
      <c r="Z10" s="22">
        <v>86673</v>
      </c>
      <c r="AA10" s="21">
        <v>598882</v>
      </c>
      <c r="AB10" s="21">
        <f>AA10/Z10</f>
        <v>6.909671985508751</v>
      </c>
    </row>
    <row r="11" spans="1:28" s="13" customFormat="1" ht="18" customHeight="1">
      <c r="A11" s="1"/>
      <c r="B11" s="24">
        <v>5</v>
      </c>
      <c r="C11" s="17" t="s">
        <v>32</v>
      </c>
      <c r="D11" s="18">
        <v>38758</v>
      </c>
      <c r="E11" s="13" t="s">
        <v>33</v>
      </c>
      <c r="F11" s="13">
        <v>4</v>
      </c>
      <c r="H11" s="13">
        <v>1</v>
      </c>
      <c r="I11" s="13">
        <v>24</v>
      </c>
      <c r="K11" s="25">
        <v>12</v>
      </c>
      <c r="L11" s="14">
        <v>88</v>
      </c>
      <c r="M11" s="25">
        <v>8</v>
      </c>
      <c r="N11" s="14">
        <v>56</v>
      </c>
      <c r="O11" s="25">
        <v>19</v>
      </c>
      <c r="P11" s="14">
        <v>138</v>
      </c>
      <c r="Q11" s="26">
        <f>K11+M11+O11</f>
        <v>39</v>
      </c>
      <c r="R11" s="15">
        <f>L11+N11+P11</f>
        <v>282</v>
      </c>
      <c r="T11" s="23">
        <v>182</v>
      </c>
      <c r="U11" s="16">
        <v>1048</v>
      </c>
      <c r="W11" s="26">
        <f>Q11/H11</f>
        <v>39</v>
      </c>
      <c r="X11" s="15">
        <f>R11/Q11</f>
        <v>7.230769230769231</v>
      </c>
      <c r="Z11" s="22">
        <v>12147</v>
      </c>
      <c r="AA11" s="21">
        <v>63284.5</v>
      </c>
      <c r="AB11" s="21">
        <f>AA11/Z11</f>
        <v>5.209887214950194</v>
      </c>
    </row>
    <row r="12" spans="1:28" s="13" customFormat="1" ht="18" customHeight="1">
      <c r="A12" s="1"/>
      <c r="B12" s="24">
        <v>6</v>
      </c>
      <c r="C12" s="17" t="s">
        <v>29</v>
      </c>
      <c r="D12" s="18">
        <v>38716</v>
      </c>
      <c r="E12" s="13" t="s">
        <v>30</v>
      </c>
      <c r="F12" s="13">
        <v>9</v>
      </c>
      <c r="H12" s="13">
        <v>2</v>
      </c>
      <c r="I12" s="13">
        <v>33</v>
      </c>
      <c r="K12" s="13">
        <v>13</v>
      </c>
      <c r="L12" s="14">
        <v>45</v>
      </c>
      <c r="M12" s="13">
        <v>16</v>
      </c>
      <c r="N12" s="14">
        <v>59</v>
      </c>
      <c r="O12" s="13">
        <v>7</v>
      </c>
      <c r="P12" s="14">
        <v>21</v>
      </c>
      <c r="Q12" s="26">
        <f>K12+M12+O12</f>
        <v>36</v>
      </c>
      <c r="R12" s="15">
        <f>L12+N12+P12</f>
        <v>125</v>
      </c>
      <c r="T12" s="23">
        <v>70</v>
      </c>
      <c r="U12" s="16">
        <v>400</v>
      </c>
      <c r="W12" s="26">
        <f>Q12/H12</f>
        <v>18</v>
      </c>
      <c r="X12" s="15">
        <f>R12/Q12</f>
        <v>3.4722222222222223</v>
      </c>
      <c r="Z12" s="22">
        <v>21429</v>
      </c>
      <c r="AA12" s="21">
        <v>129708</v>
      </c>
      <c r="AB12" s="21">
        <f>AA12/Z12</f>
        <v>6.052918941621168</v>
      </c>
    </row>
    <row r="13" spans="1:28" s="13" customFormat="1" ht="18" customHeight="1">
      <c r="A13" s="1"/>
      <c r="B13" s="24">
        <v>7</v>
      </c>
      <c r="C13" s="17" t="s">
        <v>25</v>
      </c>
      <c r="D13" s="18">
        <v>38905</v>
      </c>
      <c r="E13" s="13" t="s">
        <v>26</v>
      </c>
      <c r="F13" s="13">
        <v>10</v>
      </c>
      <c r="H13" s="13">
        <v>2</v>
      </c>
      <c r="I13" s="13">
        <v>8</v>
      </c>
      <c r="K13" s="13">
        <v>9</v>
      </c>
      <c r="L13" s="14">
        <v>66.5</v>
      </c>
      <c r="M13" s="13">
        <v>8</v>
      </c>
      <c r="N13" s="14">
        <v>51</v>
      </c>
      <c r="O13" s="13">
        <v>3</v>
      </c>
      <c r="P13" s="14">
        <v>12</v>
      </c>
      <c r="Q13" s="26">
        <f>K13+M13+O13</f>
        <v>20</v>
      </c>
      <c r="R13" s="15">
        <f>L13+N13+P13</f>
        <v>129.5</v>
      </c>
      <c r="T13" s="23">
        <v>37</v>
      </c>
      <c r="U13" s="16">
        <v>167</v>
      </c>
      <c r="W13" s="26">
        <f>Q13/H13</f>
        <v>10</v>
      </c>
      <c r="X13" s="15">
        <f>R13/Q13</f>
        <v>6.475</v>
      </c>
      <c r="Z13" s="22">
        <v>3939</v>
      </c>
      <c r="AA13" s="21">
        <v>29270.5</v>
      </c>
      <c r="AB13" s="21">
        <f>AA13/Z13</f>
        <v>7.430946940847931</v>
      </c>
    </row>
    <row r="14" spans="1:28" s="13" customFormat="1" ht="18" customHeight="1">
      <c r="A14" s="1"/>
      <c r="B14" s="24">
        <v>8</v>
      </c>
      <c r="C14" s="17" t="s">
        <v>27</v>
      </c>
      <c r="D14" s="18">
        <v>38926</v>
      </c>
      <c r="E14" s="13" t="s">
        <v>28</v>
      </c>
      <c r="F14" s="13">
        <v>14</v>
      </c>
      <c r="H14" s="13">
        <v>1</v>
      </c>
      <c r="I14" s="13">
        <v>4</v>
      </c>
      <c r="K14" s="25">
        <v>6</v>
      </c>
      <c r="L14" s="14">
        <v>31</v>
      </c>
      <c r="M14" s="25">
        <v>7</v>
      </c>
      <c r="N14" s="14">
        <v>35</v>
      </c>
      <c r="O14" s="25">
        <v>5</v>
      </c>
      <c r="P14" s="14">
        <v>27</v>
      </c>
      <c r="Q14" s="26">
        <f>K14+M14+O14</f>
        <v>18</v>
      </c>
      <c r="R14" s="15">
        <f>L14+N14+P14</f>
        <v>93</v>
      </c>
      <c r="T14" s="23">
        <v>77</v>
      </c>
      <c r="U14" s="16">
        <v>410</v>
      </c>
      <c r="W14" s="26">
        <f>Q14/H14</f>
        <v>18</v>
      </c>
      <c r="X14" s="15">
        <f>R14/Q14</f>
        <v>5.166666666666667</v>
      </c>
      <c r="Z14" s="22">
        <v>1628</v>
      </c>
      <c r="AA14" s="21">
        <v>11732</v>
      </c>
      <c r="AB14" s="21">
        <f>AA14/Z14</f>
        <v>7.2063882063882065</v>
      </c>
    </row>
    <row r="15" spans="17:18" ht="18" customHeight="1">
      <c r="Q15" s="27">
        <f>SUM(Q8:Q14)</f>
        <v>713</v>
      </c>
      <c r="R15" s="28">
        <f>SUM(R8:R14)</f>
        <v>3172.5</v>
      </c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2006-08-28T11:40:49Z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-334037284</vt:i4>
  </property>
  <property fmtid="{D5CDD505-2E9C-101B-9397-08002B2CF9AE}" pid="4" name="_EmailSubje">
    <vt:lpwstr>Bir Film 2006/35.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