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<sst xmlns="http://schemas.openxmlformats.org/spreadsheetml/2006/main" count="55" uniqueCount="44">
  <si>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</si>
  <si>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</si>
  <si>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</si>
  <si>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</si>
  <si>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</si>
  <si>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</si>
  <si>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</si>
  <si>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</si>
  <si>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</si>
  <si>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</si>
  <si>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</si>
  <si>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</si>
  <si>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</si>
  <si>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</si>
  <si>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</si>
  <si>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</si>
  <si>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</si>
  <si>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</si>
  <si>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</si>
  <si>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LE GRAND VOYAGE</t>
  </si>
  <si>
    <t>ASKD - PYRAMIDE</t>
  </si>
  <si>
    <t>JOYEUX NOEL</t>
  </si>
  <si>
    <t>FILMS DIST.</t>
  </si>
  <si>
    <t>LE TEMPS QUI RESTE</t>
  </si>
  <si>
    <t>Pİ FİLM - CELLULOID</t>
  </si>
  <si>
    <t>ETERNAL SUNSHINE OF THE SPOTLESS MIND</t>
  </si>
  <si>
    <t>CINEMEDYA - FOCUS</t>
  </si>
  <si>
    <t>RED SHOES</t>
  </si>
  <si>
    <t>CINECLICK ASIA</t>
  </si>
  <si>
    <t>C.R.A.Z.Y.</t>
  </si>
  <si>
    <t>STOLEN EYES</t>
  </si>
  <si>
    <t>YAKA FILM</t>
  </si>
  <si>
    <t>MON ANGE</t>
  </si>
  <si>
    <t>MK2</t>
  </si>
  <si>
    <t>ENTRE SES MAINS</t>
  </si>
  <si>
    <t>ERMAN F. - PATHE</t>
  </si>
  <si>
    <t>DANDELION</t>
  </si>
  <si>
    <t>SUGARWORKZ - WILD B.</t>
  </si>
  <si>
    <t>2006 / 24</t>
  </si>
  <si>
    <t>09 - 11 Haziran 2006</t>
  </si>
  <si>
    <t>HOWL'S MOVING CASTLE</t>
  </si>
  <si>
    <t>WILD BUNCH</t>
  </si>
  <si>
    <t>FATELESS</t>
  </si>
  <si>
    <t>H20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</si>
</sst>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9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38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39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3" t="s">
        <v>5</v>
      </c>
      <c r="E5" s="30" t="s">
        <v>0</v>
      </c>
      <c r="F5" s="30" t="s">
        <v>4</v>
      </c>
      <c r="H5" s="30" t="s">
        <v>16</v>
      </c>
      <c r="I5" s="30" t="s">
        <v>1</v>
      </c>
      <c r="K5" s="30" t="s">
        <v>6</v>
      </c>
      <c r="L5" s="30"/>
      <c r="M5" s="30" t="s">
        <v>7</v>
      </c>
      <c r="N5" s="30"/>
      <c r="O5" s="30" t="s">
        <v>8</v>
      </c>
      <c r="P5" s="30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30"/>
      <c r="E6" s="30"/>
      <c r="F6" s="30"/>
      <c r="H6" s="30"/>
      <c r="I6" s="30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1" t="s">
        <v>2</v>
      </c>
      <c r="AA6" s="20" t="s">
        <v>13</v>
      </c>
      <c r="AB6" s="21" t="s">
        <v>17</v>
      </c>
    </row>
    <row r="7" spans="1:28" s="13" customFormat="1" ht="18" customHeight="1">
      <c r="A7" s="1"/>
      <c r="B7" s="25">
        <v>1</v>
      </c>
      <c r="C7" s="18" t="s">
        <v>40</v>
      </c>
      <c r="D7" s="19">
        <v>38877</v>
      </c>
      <c r="E7" s="13" t="s">
        <v>41</v>
      </c>
      <c r="F7" s="13">
        <v>64</v>
      </c>
      <c r="H7" s="13">
        <v>66</v>
      </c>
      <c r="I7" s="13">
        <v>1</v>
      </c>
      <c r="K7" s="26">
        <v>1474</v>
      </c>
      <c r="L7" s="14">
        <v>8851</v>
      </c>
      <c r="M7" s="26">
        <v>3645</v>
      </c>
      <c r="N7" s="14">
        <v>26501.5</v>
      </c>
      <c r="O7" s="26">
        <v>3458</v>
      </c>
      <c r="P7" s="14">
        <v>25021.5</v>
      </c>
      <c r="Q7" s="27">
        <f>K7+M7+O7</f>
        <v>8577</v>
      </c>
      <c r="R7" s="16">
        <f>L7+N7+P7</f>
        <v>60374</v>
      </c>
      <c r="T7" s="24"/>
      <c r="U7" s="17"/>
      <c r="W7" s="27">
        <f>Q7/H7</f>
        <v>129.95454545454547</v>
      </c>
      <c r="X7" s="16">
        <f>R7/Q7</f>
        <v>7.039057945668649</v>
      </c>
      <c r="Z7" s="23">
        <v>8577</v>
      </c>
      <c r="AA7" s="22">
        <v>60374</v>
      </c>
      <c r="AB7" s="22">
        <f>AA7/Z7</f>
        <v>7.039057945668649</v>
      </c>
    </row>
    <row r="8" spans="1:28" s="13" customFormat="1" ht="18" customHeight="1">
      <c r="A8" s="1"/>
      <c r="B8" s="25">
        <v>2</v>
      </c>
      <c r="C8" s="18" t="s">
        <v>25</v>
      </c>
      <c r="D8" s="19">
        <v>38863</v>
      </c>
      <c r="E8" s="13" t="s">
        <v>26</v>
      </c>
      <c r="F8" s="13">
        <v>35</v>
      </c>
      <c r="H8" s="13">
        <v>35</v>
      </c>
      <c r="I8" s="13">
        <v>3</v>
      </c>
      <c r="K8" s="26">
        <v>1681</v>
      </c>
      <c r="L8" s="14">
        <v>12309.5</v>
      </c>
      <c r="M8" s="26">
        <v>2319</v>
      </c>
      <c r="N8" s="14">
        <v>17940.5</v>
      </c>
      <c r="O8" s="26">
        <v>2174</v>
      </c>
      <c r="P8" s="14">
        <v>16975</v>
      </c>
      <c r="Q8" s="27">
        <f aca="true" t="shared" si="0" ref="Q8:Q18">K8+M8+O8</f>
        <v>6174</v>
      </c>
      <c r="R8" s="16">
        <f aca="true" t="shared" si="1" ref="R8:R18">L8+N8+P8</f>
        <v>47225</v>
      </c>
      <c r="T8" s="24">
        <v>10562</v>
      </c>
      <c r="U8" s="17">
        <v>85490</v>
      </c>
      <c r="W8" s="27">
        <f aca="true" t="shared" si="2" ref="W8:W18">Q8/H8</f>
        <v>176.4</v>
      </c>
      <c r="X8" s="16">
        <f aca="true" t="shared" si="3" ref="X8:X18">R8/Q8</f>
        <v>7.64901198574668</v>
      </c>
      <c r="Z8" s="23">
        <v>43450</v>
      </c>
      <c r="AA8" s="22">
        <v>332750</v>
      </c>
      <c r="AB8" s="22">
        <f aca="true" t="shared" si="4" ref="AB8:AB18">AA8/Z8</f>
        <v>7.658227848101266</v>
      </c>
    </row>
    <row r="9" spans="1:28" s="13" customFormat="1" ht="18" customHeight="1">
      <c r="A9" s="1"/>
      <c r="B9" s="25">
        <v>3</v>
      </c>
      <c r="C9" s="18" t="s">
        <v>42</v>
      </c>
      <c r="D9" s="19">
        <v>38786</v>
      </c>
      <c r="E9" s="13" t="s">
        <v>43</v>
      </c>
      <c r="F9" s="13">
        <v>6</v>
      </c>
      <c r="H9" s="13">
        <v>2</v>
      </c>
      <c r="I9" s="13">
        <v>5</v>
      </c>
      <c r="K9" s="13">
        <v>133</v>
      </c>
      <c r="L9" s="14">
        <v>558</v>
      </c>
      <c r="M9" s="13">
        <v>70</v>
      </c>
      <c r="N9" s="14">
        <v>210</v>
      </c>
      <c r="O9" s="13">
        <v>70</v>
      </c>
      <c r="P9" s="14">
        <v>210</v>
      </c>
      <c r="Q9" s="15">
        <f>K9+M9+O9</f>
        <v>273</v>
      </c>
      <c r="R9" s="16">
        <f>L9+N9+P9</f>
        <v>978</v>
      </c>
      <c r="T9" s="24">
        <v>2128</v>
      </c>
      <c r="U9" s="17">
        <v>14245.5</v>
      </c>
      <c r="W9" s="27">
        <f>Q9/H9</f>
        <v>136.5</v>
      </c>
      <c r="X9" s="16">
        <f>R9/Q9</f>
        <v>3.5824175824175826</v>
      </c>
      <c r="Z9" s="23">
        <v>2128</v>
      </c>
      <c r="AA9" s="22">
        <v>14245.5</v>
      </c>
      <c r="AB9" s="22">
        <f>AA9/Z9</f>
        <v>6.694313909774436</v>
      </c>
    </row>
    <row r="10" spans="1:28" s="13" customFormat="1" ht="18" customHeight="1">
      <c r="A10" s="1"/>
      <c r="B10" s="25">
        <v>4</v>
      </c>
      <c r="C10" s="18" t="s">
        <v>29</v>
      </c>
      <c r="D10" s="19">
        <v>38870</v>
      </c>
      <c r="E10" s="13" t="s">
        <v>22</v>
      </c>
      <c r="F10" s="13">
        <v>5</v>
      </c>
      <c r="H10" s="13">
        <v>5</v>
      </c>
      <c r="I10" s="13">
        <v>2</v>
      </c>
      <c r="K10" s="26">
        <v>60</v>
      </c>
      <c r="L10" s="14">
        <v>496</v>
      </c>
      <c r="M10" s="26">
        <v>95</v>
      </c>
      <c r="N10" s="14">
        <v>811</v>
      </c>
      <c r="O10" s="26">
        <v>84</v>
      </c>
      <c r="P10" s="14">
        <v>707</v>
      </c>
      <c r="Q10" s="27">
        <f t="shared" si="0"/>
        <v>239</v>
      </c>
      <c r="R10" s="16">
        <f t="shared" si="1"/>
        <v>2014</v>
      </c>
      <c r="T10" s="24">
        <v>502</v>
      </c>
      <c r="U10" s="17">
        <v>4880</v>
      </c>
      <c r="W10" s="27">
        <f t="shared" si="2"/>
        <v>47.8</v>
      </c>
      <c r="X10" s="16">
        <f t="shared" si="3"/>
        <v>8.426778242677825</v>
      </c>
      <c r="Z10" s="23">
        <v>3833</v>
      </c>
      <c r="AA10" s="22">
        <v>31105.75</v>
      </c>
      <c r="AB10" s="22">
        <f t="shared" si="4"/>
        <v>8.115249152100183</v>
      </c>
    </row>
    <row r="11" spans="1:28" s="13" customFormat="1" ht="18" customHeight="1">
      <c r="A11" s="1"/>
      <c r="B11" s="25">
        <v>5</v>
      </c>
      <c r="C11" s="18" t="s">
        <v>30</v>
      </c>
      <c r="D11" s="19">
        <v>38758</v>
      </c>
      <c r="E11" s="13" t="s">
        <v>31</v>
      </c>
      <c r="F11" s="13">
        <v>4</v>
      </c>
      <c r="H11" s="13">
        <v>2</v>
      </c>
      <c r="I11" s="13">
        <v>17</v>
      </c>
      <c r="K11" s="26">
        <v>58</v>
      </c>
      <c r="L11" s="14">
        <v>190</v>
      </c>
      <c r="M11" s="26">
        <v>53</v>
      </c>
      <c r="N11" s="14">
        <v>169</v>
      </c>
      <c r="O11" s="26">
        <v>52</v>
      </c>
      <c r="P11" s="14">
        <v>160</v>
      </c>
      <c r="Q11" s="27">
        <f>K11+M11+O11</f>
        <v>163</v>
      </c>
      <c r="R11" s="16">
        <f>L11+N11+P11</f>
        <v>519</v>
      </c>
      <c r="T11" s="24">
        <v>338</v>
      </c>
      <c r="U11" s="17">
        <v>1142</v>
      </c>
      <c r="W11" s="27">
        <f>Q11/H11</f>
        <v>81.5</v>
      </c>
      <c r="X11" s="16">
        <f>R11/Q11</f>
        <v>3.184049079754601</v>
      </c>
      <c r="Z11" s="23">
        <v>10079</v>
      </c>
      <c r="AA11" s="22">
        <v>54474</v>
      </c>
      <c r="AB11" s="22">
        <f>AA11/Z11</f>
        <v>5.404702847504713</v>
      </c>
    </row>
    <row r="12" spans="1:28" s="13" customFormat="1" ht="18" customHeight="1">
      <c r="A12" s="1"/>
      <c r="B12" s="25">
        <v>6</v>
      </c>
      <c r="C12" s="18" t="s">
        <v>19</v>
      </c>
      <c r="D12" s="19">
        <v>38779</v>
      </c>
      <c r="E12" s="13" t="s">
        <v>20</v>
      </c>
      <c r="F12" s="13">
        <v>10</v>
      </c>
      <c r="H12" s="13">
        <v>1</v>
      </c>
      <c r="I12" s="13">
        <v>15</v>
      </c>
      <c r="K12" s="26">
        <v>50</v>
      </c>
      <c r="L12" s="14">
        <v>150</v>
      </c>
      <c r="M12" s="26">
        <v>50</v>
      </c>
      <c r="N12" s="14">
        <v>150</v>
      </c>
      <c r="O12" s="26">
        <v>50</v>
      </c>
      <c r="P12" s="14">
        <v>150</v>
      </c>
      <c r="Q12" s="27">
        <f t="shared" si="0"/>
        <v>150</v>
      </c>
      <c r="R12" s="16">
        <f t="shared" si="1"/>
        <v>450</v>
      </c>
      <c r="T12" s="24">
        <v>473</v>
      </c>
      <c r="U12" s="17">
        <v>1470.5</v>
      </c>
      <c r="W12" s="27">
        <f t="shared" si="2"/>
        <v>150</v>
      </c>
      <c r="X12" s="16">
        <f t="shared" si="3"/>
        <v>3</v>
      </c>
      <c r="Z12" s="23">
        <v>10404</v>
      </c>
      <c r="AA12" s="22">
        <v>51568</v>
      </c>
      <c r="AB12" s="22">
        <f t="shared" si="4"/>
        <v>4.956555171088043</v>
      </c>
    </row>
    <row r="13" spans="1:28" s="13" customFormat="1" ht="18" customHeight="1">
      <c r="A13" s="1"/>
      <c r="B13" s="25">
        <v>7</v>
      </c>
      <c r="C13" s="18" t="s">
        <v>23</v>
      </c>
      <c r="D13" s="19">
        <v>38856</v>
      </c>
      <c r="E13" s="13" t="s">
        <v>24</v>
      </c>
      <c r="F13" s="13">
        <v>10</v>
      </c>
      <c r="H13" s="13">
        <v>3</v>
      </c>
      <c r="I13" s="13">
        <v>4</v>
      </c>
      <c r="K13" s="26">
        <v>45</v>
      </c>
      <c r="L13" s="14">
        <v>299</v>
      </c>
      <c r="M13" s="26">
        <v>32</v>
      </c>
      <c r="N13" s="14">
        <v>223</v>
      </c>
      <c r="O13" s="26">
        <v>30</v>
      </c>
      <c r="P13" s="14">
        <v>188</v>
      </c>
      <c r="Q13" s="27">
        <f>K13+M13+O13</f>
        <v>107</v>
      </c>
      <c r="R13" s="16">
        <f>L13+N13+P13</f>
        <v>710</v>
      </c>
      <c r="T13" s="24">
        <v>126</v>
      </c>
      <c r="U13" s="17">
        <v>920</v>
      </c>
      <c r="W13" s="27">
        <f>Q13/H13</f>
        <v>35.666666666666664</v>
      </c>
      <c r="X13" s="16">
        <f>R13/Q13</f>
        <v>6.635514018691588</v>
      </c>
      <c r="Z13" s="23">
        <v>4582</v>
      </c>
      <c r="AA13" s="22">
        <v>31045</v>
      </c>
      <c r="AB13" s="22">
        <f>AA13/Z13</f>
        <v>6.775425578350066</v>
      </c>
    </row>
    <row r="14" spans="1:28" s="13" customFormat="1" ht="18" customHeight="1">
      <c r="A14" s="1"/>
      <c r="B14" s="25">
        <v>8</v>
      </c>
      <c r="C14" s="18" t="s">
        <v>21</v>
      </c>
      <c r="D14" s="19">
        <v>38814</v>
      </c>
      <c r="E14" s="13" t="s">
        <v>22</v>
      </c>
      <c r="F14" s="13">
        <v>14</v>
      </c>
      <c r="H14" s="13">
        <v>3</v>
      </c>
      <c r="I14" s="13">
        <v>10</v>
      </c>
      <c r="K14" s="26">
        <v>25</v>
      </c>
      <c r="L14" s="14">
        <v>105</v>
      </c>
      <c r="M14" s="26">
        <v>31</v>
      </c>
      <c r="N14" s="14">
        <v>126</v>
      </c>
      <c r="O14" s="26">
        <v>32</v>
      </c>
      <c r="P14" s="14">
        <v>129</v>
      </c>
      <c r="Q14" s="27">
        <f t="shared" si="0"/>
        <v>88</v>
      </c>
      <c r="R14" s="16">
        <f t="shared" si="1"/>
        <v>360</v>
      </c>
      <c r="T14" s="24">
        <v>415</v>
      </c>
      <c r="U14" s="17">
        <v>1734</v>
      </c>
      <c r="W14" s="27">
        <f t="shared" si="2"/>
        <v>29.333333333333332</v>
      </c>
      <c r="X14" s="16">
        <f t="shared" si="3"/>
        <v>4.090909090909091</v>
      </c>
      <c r="Z14" s="23">
        <v>12850</v>
      </c>
      <c r="AA14" s="22">
        <v>87682</v>
      </c>
      <c r="AB14" s="22">
        <f t="shared" si="4"/>
        <v>6.823501945525292</v>
      </c>
    </row>
    <row r="15" spans="1:28" s="13" customFormat="1" ht="18" customHeight="1">
      <c r="A15" s="1"/>
      <c r="B15" s="25">
        <v>9</v>
      </c>
      <c r="C15" s="18" t="s">
        <v>34</v>
      </c>
      <c r="D15" s="19">
        <v>38835</v>
      </c>
      <c r="E15" s="13" t="s">
        <v>35</v>
      </c>
      <c r="F15" s="13">
        <v>5</v>
      </c>
      <c r="H15" s="13">
        <v>2</v>
      </c>
      <c r="I15" s="13">
        <v>6</v>
      </c>
      <c r="K15" s="26">
        <v>16</v>
      </c>
      <c r="L15" s="14">
        <v>108</v>
      </c>
      <c r="M15" s="26">
        <v>21</v>
      </c>
      <c r="N15" s="14">
        <v>139.5</v>
      </c>
      <c r="O15" s="26">
        <v>30</v>
      </c>
      <c r="P15" s="14">
        <v>204.5</v>
      </c>
      <c r="Q15" s="27">
        <f t="shared" si="0"/>
        <v>67</v>
      </c>
      <c r="R15" s="16">
        <f t="shared" si="1"/>
        <v>452</v>
      </c>
      <c r="T15" s="24">
        <v>379</v>
      </c>
      <c r="U15" s="17">
        <v>1501.5</v>
      </c>
      <c r="W15" s="27">
        <f t="shared" si="2"/>
        <v>33.5</v>
      </c>
      <c r="X15" s="16">
        <f t="shared" si="3"/>
        <v>6.746268656716418</v>
      </c>
      <c r="Z15" s="23">
        <v>2019</v>
      </c>
      <c r="AA15" s="22">
        <v>13375.5</v>
      </c>
      <c r="AB15" s="22">
        <f t="shared" si="4"/>
        <v>6.6248142644873695</v>
      </c>
    </row>
    <row r="16" spans="1:28" s="13" customFormat="1" ht="18" customHeight="1">
      <c r="A16" s="1"/>
      <c r="B16" s="25">
        <v>10</v>
      </c>
      <c r="C16" s="18" t="s">
        <v>27</v>
      </c>
      <c r="D16" s="19">
        <v>38716</v>
      </c>
      <c r="E16" s="13" t="s">
        <v>28</v>
      </c>
      <c r="F16" s="13">
        <v>9</v>
      </c>
      <c r="H16" s="13">
        <v>1</v>
      </c>
      <c r="I16" s="13">
        <v>22</v>
      </c>
      <c r="K16" s="13">
        <v>7</v>
      </c>
      <c r="L16" s="14">
        <v>35</v>
      </c>
      <c r="M16" s="13">
        <v>20</v>
      </c>
      <c r="N16" s="14">
        <v>100</v>
      </c>
      <c r="O16" s="13">
        <v>16</v>
      </c>
      <c r="P16" s="14">
        <v>90</v>
      </c>
      <c r="Q16" s="15">
        <f>K16+M16+O16</f>
        <v>43</v>
      </c>
      <c r="R16" s="16">
        <f>L16+N16+P16</f>
        <v>225</v>
      </c>
      <c r="T16" s="24">
        <v>44</v>
      </c>
      <c r="U16" s="17">
        <v>206</v>
      </c>
      <c r="W16" s="27">
        <f>Q16/H16</f>
        <v>43</v>
      </c>
      <c r="X16" s="16">
        <f>R16/Q16</f>
        <v>5.232558139534884</v>
      </c>
      <c r="Z16" s="23">
        <v>18172</v>
      </c>
      <c r="AA16" s="22">
        <v>114895</v>
      </c>
      <c r="AB16" s="22">
        <f>AA16/Z16</f>
        <v>6.322639225181598</v>
      </c>
    </row>
    <row r="17" spans="1:28" s="13" customFormat="1" ht="18" customHeight="1">
      <c r="A17" s="1"/>
      <c r="B17" s="25">
        <v>11</v>
      </c>
      <c r="C17" s="18" t="s">
        <v>32</v>
      </c>
      <c r="D17" s="19">
        <v>38828</v>
      </c>
      <c r="E17" s="13" t="s">
        <v>33</v>
      </c>
      <c r="F17" s="13">
        <v>6</v>
      </c>
      <c r="H17" s="13">
        <v>1</v>
      </c>
      <c r="I17" s="13">
        <v>7</v>
      </c>
      <c r="K17" s="13">
        <v>4</v>
      </c>
      <c r="L17" s="14">
        <v>27</v>
      </c>
      <c r="M17" s="13">
        <v>4</v>
      </c>
      <c r="N17" s="14">
        <v>24</v>
      </c>
      <c r="O17" s="13">
        <v>2</v>
      </c>
      <c r="P17" s="14">
        <v>14</v>
      </c>
      <c r="Q17" s="15">
        <f t="shared" si="0"/>
        <v>10</v>
      </c>
      <c r="R17" s="16">
        <f t="shared" si="1"/>
        <v>65</v>
      </c>
      <c r="T17" s="24">
        <v>335</v>
      </c>
      <c r="U17" s="17">
        <v>2024.5</v>
      </c>
      <c r="W17" s="27">
        <f t="shared" si="2"/>
        <v>10</v>
      </c>
      <c r="X17" s="16">
        <f t="shared" si="3"/>
        <v>6.5</v>
      </c>
      <c r="Z17" s="23">
        <v>3522</v>
      </c>
      <c r="AA17" s="22">
        <v>25358</v>
      </c>
      <c r="AB17" s="22">
        <f t="shared" si="4"/>
        <v>7.199886428165815</v>
      </c>
    </row>
    <row r="18" spans="1:28" s="13" customFormat="1" ht="18" customHeight="1">
      <c r="A18" s="1"/>
      <c r="B18" s="25">
        <v>12</v>
      </c>
      <c r="C18" s="18" t="s">
        <v>36</v>
      </c>
      <c r="D18" s="19">
        <v>38744</v>
      </c>
      <c r="E18" s="13" t="s">
        <v>37</v>
      </c>
      <c r="F18" s="13">
        <v>7</v>
      </c>
      <c r="H18" s="13">
        <v>1</v>
      </c>
      <c r="I18" s="13">
        <v>17</v>
      </c>
      <c r="K18" s="26">
        <v>0</v>
      </c>
      <c r="L18" s="14">
        <v>0</v>
      </c>
      <c r="M18" s="26">
        <v>0</v>
      </c>
      <c r="N18" s="14">
        <v>0</v>
      </c>
      <c r="O18" s="26">
        <v>2</v>
      </c>
      <c r="P18" s="14">
        <v>10</v>
      </c>
      <c r="Q18" s="27">
        <f t="shared" si="0"/>
        <v>2</v>
      </c>
      <c r="R18" s="16">
        <f t="shared" si="1"/>
        <v>10</v>
      </c>
      <c r="T18" s="24">
        <v>14</v>
      </c>
      <c r="U18" s="17">
        <v>70</v>
      </c>
      <c r="W18" s="27">
        <f t="shared" si="2"/>
        <v>2</v>
      </c>
      <c r="X18" s="16">
        <f t="shared" si="3"/>
        <v>5</v>
      </c>
      <c r="Z18" s="23">
        <v>11970</v>
      </c>
      <c r="AA18" s="22">
        <v>77358.5</v>
      </c>
      <c r="AB18" s="22">
        <f t="shared" si="4"/>
        <v>6.462698412698413</v>
      </c>
    </row>
    <row r="19" spans="17:18" ht="18" customHeight="1">
      <c r="Q19" s="28">
        <f>SUM(Q7:Q18)</f>
        <v>15893</v>
      </c>
      <c r="R19" s="29">
        <f>SUM(R7:R18)</f>
        <v>113382</v>
      </c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2006-06-12T15:27:27Z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-552078039</vt:i4>
  </property>
  <property fmtid="{D5CDD505-2E9C-101B-9397-08002B2CF9AE}" pid="4" name="_EmailSubje">
    <vt:lpwstr>Bir Film 2006/24.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