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firstSheet="4" activeTab="7"/>
  </bookViews>
  <sheets>
    <sheet name="06-08 OCAK,06" sheetId="1" r:id="rId1"/>
    <sheet name="13-15 OCAK,05" sheetId="2" r:id="rId2"/>
    <sheet name="20-22 OCAK,06" sheetId="3" r:id="rId3"/>
    <sheet name="27-29 OCAK,06" sheetId="4" r:id="rId4"/>
    <sheet name="03-05 ŞUBAT,06" sheetId="5" r:id="rId5"/>
    <sheet name="10-12 ŞUBAT,06" sheetId="6" r:id="rId6"/>
    <sheet name="17-19 ŞUBAT,06" sheetId="7" r:id="rId7"/>
    <sheet name="24-26 ŞUBAT,06" sheetId="8" r:id="rId8"/>
  </sheets>
  <definedNames/>
  <calcPr fullCalcOnLoad="1"/>
</workbook>
</file>

<file path=xl/sharedStrings.xml><?xml version="1.0" encoding="utf-8"?>
<sst xmlns="http://schemas.openxmlformats.org/spreadsheetml/2006/main" count="271" uniqueCount="46">
  <si>
    <r>
      <t xml:space="preserve">UNITED INTERNATIONAL PICTURES - TURKEY </t>
    </r>
    <r>
      <rPr>
        <sz val="14"/>
        <rFont val="Times New Roman Tur"/>
        <family val="1"/>
      </rPr>
      <t>WEEKEND BOX OFFICE &amp; ADMISSION REPORT</t>
    </r>
  </si>
  <si>
    <t>WEEKEND</t>
  </si>
  <si>
    <t>TITLE</t>
  </si>
  <si>
    <t>KING KONG</t>
  </si>
  <si>
    <t>CHICKEN LITTLE</t>
  </si>
  <si>
    <t>OLIVER TWIST</t>
  </si>
  <si>
    <t>RELEASE DATE</t>
  </si>
  <si>
    <t>NUMBER OF PRINTS</t>
  </si>
  <si>
    <t>COMPANY</t>
  </si>
  <si>
    <t>UIP</t>
  </si>
  <si>
    <t>UIP (BVI)</t>
  </si>
  <si>
    <t>PINEMA</t>
  </si>
  <si>
    <t>UIP (DW)</t>
  </si>
  <si>
    <t>WEEK(S)</t>
  </si>
  <si>
    <t xml:space="preserve"> NUMBER OF SCREENS</t>
  </si>
  <si>
    <t>FRIDAY</t>
  </si>
  <si>
    <t xml:space="preserve">GBO (TL) x000  </t>
  </si>
  <si>
    <t xml:space="preserve">ADM  </t>
  </si>
  <si>
    <t>SATURDAY</t>
  </si>
  <si>
    <t>SUNDAY</t>
  </si>
  <si>
    <t>WEEKEND TOTAL</t>
  </si>
  <si>
    <t>CUMULATIVE</t>
  </si>
  <si>
    <t>ORTALAMA BİLET FİYATI</t>
  </si>
  <si>
    <t>MADAGASCAR</t>
  </si>
  <si>
    <t>UIP(DW)</t>
  </si>
  <si>
    <t>WALLACE&amp;GROMIT</t>
  </si>
  <si>
    <t>NARNIA</t>
  </si>
  <si>
    <t>UIP(BVI)</t>
  </si>
  <si>
    <t>ELIZABETHTOWN</t>
  </si>
  <si>
    <t>UIP (PAR )</t>
  </si>
  <si>
    <t>DREAMER</t>
  </si>
  <si>
    <t>METRO FİLM</t>
  </si>
  <si>
    <t>MUNIH</t>
  </si>
  <si>
    <t>UIP( DW )</t>
  </si>
  <si>
    <t>JUST LIKE HEAVEN</t>
  </si>
  <si>
    <t>UIP (DW )</t>
  </si>
  <si>
    <t>PRIDE &amp; PREJUDIE</t>
  </si>
  <si>
    <t>UIP(UNI)</t>
  </si>
  <si>
    <t>PROF</t>
  </si>
  <si>
    <t>UIP( METRO FİLMCİLİK))</t>
  </si>
  <si>
    <t>PROOF</t>
  </si>
  <si>
    <t>JARHEAD</t>
  </si>
  <si>
    <t>AEON FLUX</t>
  </si>
  <si>
    <t>UIP( PAR)</t>
  </si>
  <si>
    <t>GOOD NIGHT GOO LUCK</t>
  </si>
  <si>
    <t>NANNY MCPHEE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</si>
</sst>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_(* #,##0_);_(* \(#,##0\);_(* &quot;-&quot;??_);_(@_)"/>
  </numFmts>
  <fonts count="6">
    <font>
      <sz val="10"/>
      <name val="Arial"/>
      <family val="0"/>
    </font>
    <font>
      <sz val="14"/>
      <name val="Times New Roman Tur"/>
      <family val="1"/>
    </font>
    <font>
      <b/>
      <sz val="14"/>
      <name val="Times New Roman Tur"/>
      <family val="1"/>
    </font>
    <font>
      <b/>
      <u val="single"/>
      <sz val="14"/>
      <name val="Times New Roman Tur"/>
      <family val="1"/>
    </font>
    <font>
      <b/>
      <sz val="12"/>
      <name val="Times New Roman Tur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15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right" vertical="center"/>
    </xf>
    <xf numFmtId="4" fontId="1" fillId="2" borderId="31" xfId="15" applyNumberFormat="1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right" vertical="center"/>
    </xf>
    <xf numFmtId="3" fontId="1" fillId="2" borderId="25" xfId="15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1" fillId="2" borderId="34" xfId="15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right" vertical="center"/>
    </xf>
    <xf numFmtId="3" fontId="1" fillId="2" borderId="34" xfId="15" applyNumberFormat="1" applyFont="1" applyFill="1" applyBorder="1" applyAlignment="1">
      <alignment horizontal="right" vertical="center"/>
    </xf>
    <xf numFmtId="4" fontId="2" fillId="2" borderId="31" xfId="15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25" xfId="15" applyNumberFormat="1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1" fillId="2" borderId="29" xfId="15" applyNumberFormat="1" applyFont="1" applyFill="1" applyBorder="1" applyAlignment="1">
      <alignment horizontal="right" vertical="center"/>
    </xf>
    <xf numFmtId="3" fontId="1" fillId="2" borderId="32" xfId="15" applyNumberFormat="1" applyFont="1" applyFill="1" applyBorder="1" applyAlignment="1">
      <alignment horizontal="right" vertical="center"/>
    </xf>
    <xf numFmtId="4" fontId="1" fillId="2" borderId="26" xfId="15" applyNumberFormat="1" applyFont="1" applyFill="1" applyBorder="1" applyAlignment="1">
      <alignment horizontal="right" vertical="center"/>
    </xf>
    <xf numFmtId="3" fontId="1" fillId="2" borderId="26" xfId="15" applyNumberFormat="1" applyFont="1" applyFill="1" applyBorder="1" applyAlignment="1">
      <alignment horizontal="right" vertical="center"/>
    </xf>
    <xf numFmtId="4" fontId="2" fillId="2" borderId="29" xfId="15" applyNumberFormat="1" applyFont="1" applyFill="1" applyBorder="1" applyAlignment="1">
      <alignment horizontal="right" vertical="center"/>
    </xf>
    <xf numFmtId="3" fontId="2" fillId="2" borderId="32" xfId="15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1552575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1552575</xdr:colOff>
      <xdr:row>4</xdr:row>
      <xdr:rowOff>66675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C1">
      <selection activeCell="E12" sqref="E12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38723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38725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3</v>
      </c>
      <c r="D9" s="27" t="s">
        <v>4</v>
      </c>
      <c r="E9" s="27" t="s">
        <v>5</v>
      </c>
      <c r="F9" s="27" t="s">
        <v>25</v>
      </c>
      <c r="G9" s="58" t="s">
        <v>23</v>
      </c>
      <c r="I9" s="1"/>
      <c r="J9" s="1"/>
    </row>
    <row r="10" spans="1:10" ht="18.75">
      <c r="A10" s="28" t="s">
        <v>6</v>
      </c>
      <c r="B10" s="29"/>
      <c r="C10" s="30">
        <v>38702</v>
      </c>
      <c r="D10" s="30">
        <v>38695</v>
      </c>
      <c r="E10" s="30">
        <v>38688</v>
      </c>
      <c r="F10" s="30">
        <v>38653</v>
      </c>
      <c r="G10" s="30">
        <v>38506</v>
      </c>
      <c r="I10" s="1"/>
      <c r="J10" s="1"/>
    </row>
    <row r="11" spans="1:10" ht="18.75">
      <c r="A11" s="28" t="s">
        <v>7</v>
      </c>
      <c r="B11" s="29"/>
      <c r="C11" s="31">
        <v>131</v>
      </c>
      <c r="D11" s="31">
        <v>77</v>
      </c>
      <c r="E11" s="31">
        <v>20</v>
      </c>
      <c r="F11" s="31">
        <v>92</v>
      </c>
      <c r="G11" s="31">
        <v>106</v>
      </c>
      <c r="I11" s="1"/>
      <c r="J11" s="1"/>
    </row>
    <row r="12" spans="1:10" ht="18.75">
      <c r="A12" s="28" t="s">
        <v>8</v>
      </c>
      <c r="B12" s="29"/>
      <c r="C12" s="32" t="s">
        <v>9</v>
      </c>
      <c r="D12" s="32" t="s">
        <v>10</v>
      </c>
      <c r="E12" s="32" t="s">
        <v>11</v>
      </c>
      <c r="F12" s="32" t="s">
        <v>12</v>
      </c>
      <c r="G12" s="32" t="s">
        <v>24</v>
      </c>
      <c r="I12" s="1"/>
      <c r="J12" s="1"/>
    </row>
    <row r="13" spans="1:10" ht="19.5" thickBot="1">
      <c r="A13" s="28" t="s">
        <v>13</v>
      </c>
      <c r="B13" s="29"/>
      <c r="C13" s="33">
        <v>4</v>
      </c>
      <c r="D13" s="33">
        <v>5</v>
      </c>
      <c r="E13" s="33">
        <v>6</v>
      </c>
      <c r="F13" s="33"/>
      <c r="G13" s="33"/>
      <c r="I13" s="1"/>
      <c r="J13" s="1"/>
    </row>
    <row r="14" spans="1:10" ht="19.5" thickBot="1">
      <c r="A14" s="34" t="s">
        <v>14</v>
      </c>
      <c r="B14" s="35"/>
      <c r="C14" s="36"/>
      <c r="D14" s="36"/>
      <c r="E14" s="36"/>
      <c r="F14" s="36"/>
      <c r="G14" s="36"/>
      <c r="I14" s="1"/>
      <c r="J14" s="1"/>
    </row>
    <row r="15" spans="1:10" ht="18.75">
      <c r="A15" s="37" t="s">
        <v>15</v>
      </c>
      <c r="B15" s="38" t="s">
        <v>16</v>
      </c>
      <c r="C15" s="39">
        <v>32345</v>
      </c>
      <c r="D15" s="39">
        <v>4601</v>
      </c>
      <c r="E15" s="39">
        <v>477</v>
      </c>
      <c r="F15" s="39">
        <v>95</v>
      </c>
      <c r="G15" s="39">
        <v>490</v>
      </c>
      <c r="I15" s="1"/>
      <c r="J15" s="1"/>
    </row>
    <row r="16" spans="1:10" ht="19.5" thickBot="1">
      <c r="A16" s="40"/>
      <c r="B16" s="41" t="s">
        <v>17</v>
      </c>
      <c r="C16" s="42">
        <v>5422</v>
      </c>
      <c r="D16" s="42">
        <v>1295</v>
      </c>
      <c r="E16" s="42">
        <v>95</v>
      </c>
      <c r="F16" s="42">
        <v>26</v>
      </c>
      <c r="G16" s="42">
        <v>98</v>
      </c>
      <c r="I16" s="1"/>
      <c r="J16" s="1"/>
    </row>
    <row r="17" spans="1:10" ht="18.75">
      <c r="A17" s="43" t="s">
        <v>18</v>
      </c>
      <c r="B17" s="38" t="s">
        <v>16</v>
      </c>
      <c r="C17" s="39">
        <v>43899</v>
      </c>
      <c r="D17" s="39">
        <v>10290</v>
      </c>
      <c r="E17" s="39">
        <v>373</v>
      </c>
      <c r="F17" s="39">
        <v>298</v>
      </c>
      <c r="G17" s="39">
        <v>30</v>
      </c>
      <c r="I17" s="1"/>
      <c r="J17" s="1"/>
    </row>
    <row r="18" spans="1:10" ht="19.5" thickBot="1">
      <c r="A18" s="44"/>
      <c r="B18" s="41" t="s">
        <v>17</v>
      </c>
      <c r="C18" s="42">
        <v>6067</v>
      </c>
      <c r="D18" s="42">
        <v>1845</v>
      </c>
      <c r="E18" s="42">
        <v>74</v>
      </c>
      <c r="F18" s="42">
        <v>81</v>
      </c>
      <c r="G18" s="42">
        <v>5</v>
      </c>
      <c r="I18" s="1"/>
      <c r="J18" s="1"/>
    </row>
    <row r="19" spans="1:10" ht="18.75">
      <c r="A19" s="43" t="s">
        <v>19</v>
      </c>
      <c r="B19" s="38" t="s">
        <v>16</v>
      </c>
      <c r="C19" s="45">
        <v>52863</v>
      </c>
      <c r="D19" s="45">
        <v>12164</v>
      </c>
      <c r="E19" s="45">
        <v>536</v>
      </c>
      <c r="F19" s="45">
        <v>364</v>
      </c>
      <c r="G19" s="45">
        <v>24</v>
      </c>
      <c r="I19" s="1"/>
      <c r="J19" s="1"/>
    </row>
    <row r="20" spans="1:10" ht="19.5" thickBot="1">
      <c r="A20" s="46"/>
      <c r="B20" s="47" t="s">
        <v>17</v>
      </c>
      <c r="C20" s="48">
        <v>7269</v>
      </c>
      <c r="D20" s="48">
        <v>2043</v>
      </c>
      <c r="E20" s="48">
        <v>100</v>
      </c>
      <c r="F20" s="48">
        <v>80</v>
      </c>
      <c r="G20" s="48">
        <v>4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G22">+C15+C17+C19</f>
        <v>129107</v>
      </c>
      <c r="D21" s="49">
        <f t="shared" si="0"/>
        <v>27055</v>
      </c>
      <c r="E21" s="49">
        <f t="shared" si="0"/>
        <v>1386</v>
      </c>
      <c r="F21" s="49">
        <f t="shared" si="0"/>
        <v>757</v>
      </c>
      <c r="G21" s="49">
        <f t="shared" si="0"/>
        <v>544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18758</v>
      </c>
      <c r="D22" s="51">
        <f t="shared" si="0"/>
        <v>5183</v>
      </c>
      <c r="E22" s="51">
        <f t="shared" si="0"/>
        <v>269</v>
      </c>
      <c r="F22" s="51">
        <f t="shared" si="0"/>
        <v>187</v>
      </c>
      <c r="G22" s="51">
        <f t="shared" si="0"/>
        <v>107</v>
      </c>
      <c r="I22" s="1"/>
      <c r="J22" s="1"/>
    </row>
    <row r="23" spans="1:10" ht="18.75">
      <c r="A23" s="52" t="s">
        <v>21</v>
      </c>
      <c r="B23" s="53" t="s">
        <v>16</v>
      </c>
      <c r="C23" s="49">
        <v>2770971</v>
      </c>
      <c r="D23" s="49">
        <v>1705648</v>
      </c>
      <c r="E23" s="49">
        <v>227930</v>
      </c>
      <c r="F23" s="49">
        <v>1037731</v>
      </c>
      <c r="G23" s="49">
        <v>1512609</v>
      </c>
      <c r="I23" s="1"/>
      <c r="J23" s="1"/>
    </row>
    <row r="24" spans="1:10" ht="19.5" thickBot="1">
      <c r="A24" s="40"/>
      <c r="B24" s="41" t="s">
        <v>17</v>
      </c>
      <c r="C24" s="51">
        <v>379566</v>
      </c>
      <c r="D24" s="51">
        <v>241514</v>
      </c>
      <c r="E24" s="51">
        <v>27325</v>
      </c>
      <c r="F24" s="51">
        <v>150969</v>
      </c>
      <c r="G24" s="51">
        <v>235418</v>
      </c>
      <c r="I24" s="1"/>
      <c r="J24" s="1"/>
    </row>
    <row r="25" spans="2:10" ht="18.75">
      <c r="B25" s="54" t="s">
        <v>22</v>
      </c>
      <c r="C25" s="55">
        <f>(C15+C17+C19)/(C16+C18+C20)</f>
        <v>6.8827700181255995</v>
      </c>
      <c r="D25" s="55">
        <f>(D15+D17+D19)/(D16+D18+D20)</f>
        <v>5.219949836002315</v>
      </c>
      <c r="E25" s="55">
        <f>(E15+E17+E19)/(E16+E18+E20)</f>
        <v>5.152416356877324</v>
      </c>
      <c r="F25" s="55">
        <f>(F15+F17+F19)/(F16+F18+F20)</f>
        <v>4.048128342245989</v>
      </c>
      <c r="G25" s="55">
        <f>(G15+G17+G19)/(G16+G18+G20)</f>
        <v>5.08411214953271</v>
      </c>
      <c r="I25" s="1"/>
      <c r="J25" s="1"/>
    </row>
    <row r="26" spans="5:7" ht="18.75">
      <c r="E26" s="55">
        <f>(E16+E18+E20)/(E17+E19+E21)</f>
        <v>0.11721132897603485</v>
      </c>
      <c r="F26" s="55">
        <f>(F16+F18+F20)/(F17+F19+F21)</f>
        <v>0.13178294573643412</v>
      </c>
      <c r="G26" s="56"/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9:14" ht="18.75">
      <c r="I31" s="1"/>
      <c r="J31" s="1"/>
      <c r="K31" s="1"/>
      <c r="L31" s="57"/>
      <c r="M31" s="57"/>
      <c r="N31" s="57"/>
    </row>
    <row r="32" spans="9:14" ht="18.75">
      <c r="I32" s="1"/>
      <c r="J32" s="1"/>
      <c r="K32" s="1"/>
      <c r="L32" s="57"/>
      <c r="M32" s="57"/>
      <c r="N32" s="57"/>
    </row>
    <row r="33" spans="7:14" ht="18.75">
      <c r="G33"/>
      <c r="I33" s="1"/>
      <c r="J33" s="1"/>
      <c r="K33" s="1"/>
      <c r="L33" s="57"/>
      <c r="M33" s="57"/>
      <c r="N33" s="57"/>
    </row>
    <row r="34" spans="9:14" ht="18.75">
      <c r="I34" s="1"/>
      <c r="J34" s="1"/>
      <c r="K34" s="1"/>
      <c r="L34" s="57"/>
      <c r="M34" s="57"/>
      <c r="N34" s="57"/>
    </row>
    <row r="35" spans="9:14" ht="18.75">
      <c r="I35" s="1"/>
      <c r="J35" s="1"/>
      <c r="K35" s="1"/>
      <c r="L35" s="57"/>
      <c r="M35" s="57"/>
      <c r="N35" s="57"/>
    </row>
    <row r="36" spans="9:14" ht="18.75">
      <c r="I36" s="1"/>
      <c r="J36" s="1"/>
      <c r="K36" s="1"/>
      <c r="L36" s="57"/>
      <c r="M36" s="57"/>
      <c r="N36" s="57"/>
    </row>
    <row r="37" spans="9:14" ht="18.75">
      <c r="I37" s="1"/>
      <c r="J37" s="1"/>
      <c r="K37" s="1"/>
      <c r="L37" s="57"/>
      <c r="M37" s="57"/>
      <c r="N37" s="57"/>
    </row>
    <row r="38" spans="9:14" ht="18.75">
      <c r="I38" s="1"/>
      <c r="J38" s="1"/>
      <c r="K38" s="1"/>
      <c r="L38" s="57"/>
      <c r="M38" s="57"/>
      <c r="N38" s="57"/>
    </row>
    <row r="39" spans="9:14" ht="18.75">
      <c r="I39" s="1"/>
      <c r="J39" s="1"/>
      <c r="K39" s="1"/>
      <c r="L39" s="57"/>
      <c r="M39" s="57"/>
      <c r="N39" s="57"/>
    </row>
    <row r="40" spans="9:14" ht="18.75">
      <c r="I40" s="1"/>
      <c r="J40" s="1"/>
      <c r="K40" s="1"/>
      <c r="L40" s="57"/>
      <c r="M40" s="57"/>
      <c r="N40" s="57"/>
    </row>
    <row r="41" spans="9:14" ht="18.75">
      <c r="I41" s="1"/>
      <c r="J41" s="1"/>
      <c r="K41" s="1"/>
      <c r="L41" s="57"/>
      <c r="M41" s="57"/>
      <c r="N41" s="57"/>
    </row>
    <row r="42" spans="9:14" ht="18.75">
      <c r="I42" s="1"/>
      <c r="J42" s="1"/>
      <c r="K42" s="1"/>
      <c r="L42" s="57"/>
      <c r="M42" s="57"/>
      <c r="N42" s="57"/>
    </row>
    <row r="43" spans="9:14" ht="18.75">
      <c r="I43" s="1"/>
      <c r="J43" s="1"/>
      <c r="K43" s="1"/>
      <c r="L43" s="57"/>
      <c r="M43" s="57"/>
      <c r="N43" s="57"/>
    </row>
    <row r="44" spans="9:14" ht="18.75">
      <c r="I44" s="1"/>
      <c r="J44" s="1"/>
      <c r="K44" s="1"/>
      <c r="L44" s="57"/>
      <c r="M44" s="57"/>
      <c r="N44" s="57"/>
    </row>
    <row r="45" spans="9:14" ht="18.75">
      <c r="I45" s="1"/>
      <c r="J45" s="1"/>
      <c r="K45" s="1"/>
      <c r="L45" s="57"/>
      <c r="M45" s="57"/>
      <c r="N45" s="57"/>
    </row>
    <row r="46" spans="9:14" ht="18.75">
      <c r="I46" s="1"/>
      <c r="J46" s="1"/>
      <c r="K46" s="1"/>
      <c r="L46" s="57"/>
      <c r="M46" s="57"/>
      <c r="N46" s="57"/>
    </row>
    <row r="47" spans="9:14" ht="18.75">
      <c r="I47" s="1"/>
      <c r="J47" s="1"/>
      <c r="K47" s="1"/>
      <c r="L47" s="57"/>
      <c r="M47" s="57"/>
      <c r="N47" s="57"/>
    </row>
    <row r="48" spans="9:14" ht="18.75">
      <c r="I48" s="1"/>
      <c r="J48" s="1"/>
      <c r="K48" s="1"/>
      <c r="L48" s="57"/>
      <c r="M48" s="57"/>
      <c r="N48" s="57"/>
    </row>
    <row r="49" spans="9:14" ht="18.75"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386"/>
  <sheetViews>
    <sheetView zoomScale="75" zoomScaleNormal="75" workbookViewId="0" topLeftCell="C2">
      <selection activeCell="C26" sqref="C26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38730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38732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26</v>
      </c>
      <c r="D9" s="27" t="s">
        <v>3</v>
      </c>
      <c r="E9" s="27" t="s">
        <v>4</v>
      </c>
      <c r="F9" s="27" t="s">
        <v>28</v>
      </c>
      <c r="G9" s="27" t="s">
        <v>25</v>
      </c>
      <c r="I9" s="1"/>
      <c r="J9" s="1"/>
    </row>
    <row r="10" spans="1:10" ht="18.75">
      <c r="A10" s="28" t="s">
        <v>6</v>
      </c>
      <c r="B10" s="29"/>
      <c r="C10" s="30">
        <v>38730</v>
      </c>
      <c r="D10" s="30">
        <v>38702</v>
      </c>
      <c r="E10" s="30">
        <v>38695</v>
      </c>
      <c r="F10" s="30">
        <v>38660</v>
      </c>
      <c r="G10" s="30">
        <v>38653</v>
      </c>
      <c r="I10" s="1"/>
      <c r="J10" s="1"/>
    </row>
    <row r="11" spans="1:10" ht="18.75">
      <c r="A11" s="28" t="s">
        <v>7</v>
      </c>
      <c r="B11" s="29"/>
      <c r="C11" s="31">
        <v>116</v>
      </c>
      <c r="D11" s="31">
        <v>131</v>
      </c>
      <c r="E11" s="31">
        <v>77</v>
      </c>
      <c r="F11" s="31">
        <v>35</v>
      </c>
      <c r="G11" s="31">
        <v>92</v>
      </c>
      <c r="I11" s="1"/>
      <c r="J11" s="1"/>
    </row>
    <row r="12" spans="1:10" ht="18.75">
      <c r="A12" s="28" t="s">
        <v>8</v>
      </c>
      <c r="B12" s="29"/>
      <c r="C12" s="32" t="s">
        <v>27</v>
      </c>
      <c r="D12" s="32" t="s">
        <v>9</v>
      </c>
      <c r="E12" s="32" t="s">
        <v>10</v>
      </c>
      <c r="F12" s="32" t="s">
        <v>29</v>
      </c>
      <c r="G12" s="32" t="s">
        <v>12</v>
      </c>
      <c r="I12" s="1"/>
      <c r="J12" s="1"/>
    </row>
    <row r="13" spans="1:10" ht="19.5" thickBot="1">
      <c r="A13" s="28" t="s">
        <v>13</v>
      </c>
      <c r="B13" s="29"/>
      <c r="C13" s="33">
        <v>1</v>
      </c>
      <c r="D13" s="33">
        <v>5</v>
      </c>
      <c r="E13" s="33">
        <v>6</v>
      </c>
      <c r="F13" s="33"/>
      <c r="G13" s="33"/>
      <c r="I13" s="1"/>
      <c r="J13" s="1"/>
    </row>
    <row r="14" spans="1:10" ht="19.5" thickBot="1">
      <c r="A14" s="34" t="s">
        <v>14</v>
      </c>
      <c r="B14" s="35"/>
      <c r="C14" s="36">
        <v>117</v>
      </c>
      <c r="D14" s="36">
        <v>20</v>
      </c>
      <c r="E14" s="36">
        <v>31</v>
      </c>
      <c r="F14" s="36">
        <v>1</v>
      </c>
      <c r="G14" s="36">
        <v>2</v>
      </c>
      <c r="I14" s="1"/>
      <c r="J14" s="1"/>
    </row>
    <row r="15" spans="1:10" ht="18.75">
      <c r="A15" s="37" t="s">
        <v>15</v>
      </c>
      <c r="B15" s="38" t="s">
        <v>16</v>
      </c>
      <c r="C15" s="39">
        <v>328396</v>
      </c>
      <c r="D15" s="39">
        <v>9947</v>
      </c>
      <c r="E15" s="39">
        <v>6494</v>
      </c>
      <c r="F15" s="39">
        <v>739</v>
      </c>
      <c r="G15" s="39">
        <v>69</v>
      </c>
      <c r="I15" s="1"/>
      <c r="J15" s="1"/>
    </row>
    <row r="16" spans="1:10" ht="19.5" thickBot="1">
      <c r="A16" s="40"/>
      <c r="B16" s="41" t="s">
        <v>17</v>
      </c>
      <c r="C16" s="42">
        <v>42472</v>
      </c>
      <c r="D16" s="42">
        <v>1971</v>
      </c>
      <c r="E16" s="42">
        <v>1075</v>
      </c>
      <c r="F16" s="42">
        <v>140</v>
      </c>
      <c r="G16" s="42">
        <v>11</v>
      </c>
      <c r="I16" s="1"/>
      <c r="J16" s="1"/>
    </row>
    <row r="17" spans="1:10" ht="18.75">
      <c r="A17" s="43" t="s">
        <v>18</v>
      </c>
      <c r="B17" s="38" t="s">
        <v>16</v>
      </c>
      <c r="C17" s="39">
        <v>303218</v>
      </c>
      <c r="D17" s="39">
        <v>9291</v>
      </c>
      <c r="E17" s="39">
        <v>7833</v>
      </c>
      <c r="F17" s="39">
        <v>646</v>
      </c>
      <c r="G17" s="39">
        <v>96</v>
      </c>
      <c r="I17" s="1"/>
      <c r="J17" s="1"/>
    </row>
    <row r="18" spans="1:10" ht="19.5" thickBot="1">
      <c r="A18" s="44"/>
      <c r="B18" s="41" t="s">
        <v>17</v>
      </c>
      <c r="C18" s="42">
        <v>39000</v>
      </c>
      <c r="D18" s="42">
        <v>1821</v>
      </c>
      <c r="E18" s="42">
        <v>1272</v>
      </c>
      <c r="F18" s="42">
        <v>123</v>
      </c>
      <c r="G18" s="42">
        <v>12</v>
      </c>
      <c r="I18" s="1"/>
      <c r="J18" s="1"/>
    </row>
    <row r="19" spans="1:10" ht="18.75">
      <c r="A19" s="43" t="s">
        <v>19</v>
      </c>
      <c r="B19" s="38" t="s">
        <v>16</v>
      </c>
      <c r="C19" s="45">
        <v>277808</v>
      </c>
      <c r="D19" s="45">
        <v>8007</v>
      </c>
      <c r="E19" s="45">
        <v>7513</v>
      </c>
      <c r="F19" s="45">
        <v>435</v>
      </c>
      <c r="G19" s="45">
        <v>117</v>
      </c>
      <c r="I19" s="1"/>
      <c r="J19" s="1"/>
    </row>
    <row r="20" spans="1:10" ht="19.5" thickBot="1">
      <c r="A20" s="46"/>
      <c r="B20" s="47" t="s">
        <v>17</v>
      </c>
      <c r="C20" s="48">
        <v>35744</v>
      </c>
      <c r="D20" s="48">
        <v>1597</v>
      </c>
      <c r="E20" s="48">
        <v>1238</v>
      </c>
      <c r="F20" s="48">
        <v>80</v>
      </c>
      <c r="G20" s="48">
        <v>15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G22">+C15+C17+C19</f>
        <v>909422</v>
      </c>
      <c r="D21" s="49">
        <f t="shared" si="0"/>
        <v>27245</v>
      </c>
      <c r="E21" s="49">
        <f t="shared" si="0"/>
        <v>21840</v>
      </c>
      <c r="F21" s="49">
        <f t="shared" si="0"/>
        <v>1820</v>
      </c>
      <c r="G21" s="49">
        <f t="shared" si="0"/>
        <v>282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117216</v>
      </c>
      <c r="D22" s="51">
        <f t="shared" si="0"/>
        <v>5389</v>
      </c>
      <c r="E22" s="51">
        <f t="shared" si="0"/>
        <v>3585</v>
      </c>
      <c r="F22" s="51">
        <f t="shared" si="0"/>
        <v>343</v>
      </c>
      <c r="G22" s="51">
        <f t="shared" si="0"/>
        <v>38</v>
      </c>
      <c r="I22" s="1"/>
      <c r="J22" s="1"/>
    </row>
    <row r="23" spans="1:10" ht="18.75">
      <c r="A23" s="52" t="s">
        <v>21</v>
      </c>
      <c r="B23" s="53" t="s">
        <v>16</v>
      </c>
      <c r="C23" s="49">
        <v>909422</v>
      </c>
      <c r="D23" s="49">
        <v>3016402</v>
      </c>
      <c r="E23" s="49">
        <v>1716613</v>
      </c>
      <c r="F23" s="49">
        <v>778462</v>
      </c>
      <c r="G23" s="49">
        <v>1038354</v>
      </c>
      <c r="I23" s="1"/>
      <c r="J23" s="1"/>
    </row>
    <row r="24" spans="1:10" ht="19.5" thickBot="1">
      <c r="A24" s="40"/>
      <c r="B24" s="41" t="s">
        <v>17</v>
      </c>
      <c r="C24" s="51">
        <v>117216</v>
      </c>
      <c r="D24" s="51">
        <v>416218</v>
      </c>
      <c r="E24" s="51">
        <v>250790</v>
      </c>
      <c r="F24" s="51">
        <v>93542</v>
      </c>
      <c r="G24" s="51">
        <v>151089</v>
      </c>
      <c r="I24" s="1"/>
      <c r="J24" s="1"/>
    </row>
    <row r="25" spans="2:10" ht="18.75">
      <c r="B25" s="54" t="s">
        <v>22</v>
      </c>
      <c r="C25" s="55">
        <f>(C15+C17+C19)/(C16+C18+C20)</f>
        <v>7.758514196014196</v>
      </c>
      <c r="D25" s="55">
        <f>(D15+D17+D19)/(D16+D18+D20)</f>
        <v>5.055668955279272</v>
      </c>
      <c r="E25" s="55">
        <f>(E15+E17+E19)/(E16+E18+E20)</f>
        <v>6.092050209205021</v>
      </c>
      <c r="F25" s="55">
        <f>(F15+F17+F19)/(F16+F18+F20)</f>
        <v>5.3061224489795915</v>
      </c>
      <c r="G25" s="55">
        <f>(G15+G17+G19)/(G16+G18+G20)</f>
        <v>7.421052631578948</v>
      </c>
      <c r="I25" s="1"/>
      <c r="J25" s="1"/>
    </row>
    <row r="26" spans="6:7" ht="18.75">
      <c r="F26" s="55"/>
      <c r="G26" s="55">
        <f>(G16+G18+G20)/(G17+G19+G21)</f>
        <v>0.07676767676767676</v>
      </c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6:15" ht="18.75">
      <c r="F31" s="55"/>
      <c r="G31" s="55"/>
      <c r="H31" s="56"/>
      <c r="I31" s="1"/>
      <c r="J31" s="1"/>
      <c r="K31" s="1"/>
      <c r="L31" s="1"/>
      <c r="M31" s="57"/>
      <c r="N31" s="57"/>
      <c r="O31" s="57"/>
    </row>
    <row r="32" spans="6:15" ht="18.75">
      <c r="F32" s="55"/>
      <c r="G32" s="55"/>
      <c r="H32" s="56"/>
      <c r="I32" s="1"/>
      <c r="J32" s="1"/>
      <c r="K32" s="1"/>
      <c r="L32" s="1"/>
      <c r="M32" s="57"/>
      <c r="N32" s="57"/>
      <c r="O32" s="57"/>
    </row>
    <row r="33" spans="6:15" ht="18.75">
      <c r="F33" s="55"/>
      <c r="G33" s="55"/>
      <c r="H33" s="56"/>
      <c r="I33" s="1"/>
      <c r="J33" s="1"/>
      <c r="K33" s="1"/>
      <c r="L33" s="1"/>
      <c r="M33" s="57"/>
      <c r="N33" s="57"/>
      <c r="O33" s="57"/>
    </row>
    <row r="34" spans="6:15" ht="18.75">
      <c r="F34" s="55"/>
      <c r="G34" s="55"/>
      <c r="H34" s="56"/>
      <c r="I34" s="1"/>
      <c r="J34" s="1"/>
      <c r="K34" s="1"/>
      <c r="L34" s="1"/>
      <c r="M34" s="57"/>
      <c r="N34" s="57"/>
      <c r="O34" s="57"/>
    </row>
    <row r="35" spans="6:15" ht="18.75">
      <c r="F35" s="55"/>
      <c r="G35" s="55"/>
      <c r="H35" s="56"/>
      <c r="I35" s="1"/>
      <c r="J35" s="1"/>
      <c r="K35" s="1"/>
      <c r="L35" s="1"/>
      <c r="M35" s="57"/>
      <c r="N35" s="57"/>
      <c r="O35" s="57"/>
    </row>
    <row r="36" spans="6:15" ht="18.75">
      <c r="F36" s="55"/>
      <c r="G36" s="55"/>
      <c r="H36" s="56"/>
      <c r="I36" s="1"/>
      <c r="J36" s="1"/>
      <c r="K36" s="1"/>
      <c r="L36" s="1"/>
      <c r="M36" s="57"/>
      <c r="N36" s="57"/>
      <c r="O36" s="57"/>
    </row>
    <row r="37" spans="6:15" ht="18.75">
      <c r="F37" s="55"/>
      <c r="G37" s="55"/>
      <c r="H37" s="56"/>
      <c r="I37" s="1"/>
      <c r="J37" s="1"/>
      <c r="K37" s="1"/>
      <c r="L37" s="1"/>
      <c r="M37" s="57"/>
      <c r="N37" s="57"/>
      <c r="O37" s="57"/>
    </row>
    <row r="38" spans="6:15" ht="18.75">
      <c r="F38" s="55"/>
      <c r="G38" s="55"/>
      <c r="H38" s="56"/>
      <c r="I38" s="1"/>
      <c r="J38" s="1"/>
      <c r="K38" s="1"/>
      <c r="L38" s="1"/>
      <c r="M38" s="57"/>
      <c r="N38" s="57"/>
      <c r="O38" s="57"/>
    </row>
    <row r="39" spans="4:15" ht="18.75">
      <c r="D39" s="55"/>
      <c r="E39" s="55"/>
      <c r="F39" s="55"/>
      <c r="G39" s="55"/>
      <c r="H39" s="55"/>
      <c r="I39" s="1"/>
      <c r="J39" s="1"/>
      <c r="K39" s="1"/>
      <c r="L39" s="1"/>
      <c r="M39" s="57"/>
      <c r="N39" s="57"/>
      <c r="O39" s="57"/>
    </row>
    <row r="40" spans="6:15" ht="18.75">
      <c r="F40" s="55"/>
      <c r="G40" s="55"/>
      <c r="H40" s="56"/>
      <c r="I40" s="1"/>
      <c r="J40" s="1"/>
      <c r="K40" s="1"/>
      <c r="L40" s="1"/>
      <c r="M40" s="57"/>
      <c r="N40" s="57"/>
      <c r="O40" s="57"/>
    </row>
    <row r="41" spans="9:15" ht="18.75">
      <c r="I41" s="1"/>
      <c r="J41" s="1"/>
      <c r="K41" s="1"/>
      <c r="L41" s="1"/>
      <c r="M41" s="57"/>
      <c r="N41" s="57"/>
      <c r="O41" s="57"/>
    </row>
    <row r="42" spans="9:15" ht="18.75">
      <c r="I42" s="1"/>
      <c r="J42" s="1"/>
      <c r="K42" s="1"/>
      <c r="L42" s="1"/>
      <c r="M42" s="57"/>
      <c r="N42" s="57"/>
      <c r="O42" s="57"/>
    </row>
    <row r="43" spans="9:15" ht="18.75">
      <c r="I43" s="1"/>
      <c r="J43" s="1"/>
      <c r="K43" s="1"/>
      <c r="L43" s="1"/>
      <c r="M43" s="57"/>
      <c r="N43" s="57"/>
      <c r="O43" s="57"/>
    </row>
    <row r="44" spans="9:15" ht="18.75">
      <c r="I44" s="1"/>
      <c r="J44" s="1"/>
      <c r="K44" s="1"/>
      <c r="L44" s="1"/>
      <c r="M44" s="57"/>
      <c r="N44" s="57"/>
      <c r="O44" s="57"/>
    </row>
    <row r="45" spans="9:15" ht="18.75">
      <c r="I45" s="1"/>
      <c r="J45" s="1"/>
      <c r="K45" s="1"/>
      <c r="L45" s="1"/>
      <c r="M45" s="57"/>
      <c r="N45" s="57"/>
      <c r="O45" s="57"/>
    </row>
    <row r="46" spans="9:15" ht="18.75">
      <c r="I46" s="1"/>
      <c r="J46" s="1"/>
      <c r="K46" s="1"/>
      <c r="L46" s="1"/>
      <c r="M46" s="57"/>
      <c r="N46" s="57"/>
      <c r="O46" s="57"/>
    </row>
    <row r="47" spans="9:15" ht="18.75">
      <c r="I47" s="1"/>
      <c r="J47" s="1"/>
      <c r="K47" s="1"/>
      <c r="L47" s="1"/>
      <c r="M47" s="57"/>
      <c r="N47" s="57"/>
      <c r="O47" s="57"/>
    </row>
    <row r="48" spans="9:15" ht="18.75">
      <c r="I48" s="1"/>
      <c r="J48" s="1"/>
      <c r="K48" s="1"/>
      <c r="L48" s="1"/>
      <c r="M48" s="57"/>
      <c r="N48" s="57"/>
      <c r="O48" s="57"/>
    </row>
    <row r="49" spans="9:15" ht="18.75">
      <c r="I49" s="1"/>
      <c r="J49" s="1"/>
      <c r="K49" s="1"/>
      <c r="L49" s="1"/>
      <c r="M49" s="57"/>
      <c r="N49" s="57"/>
      <c r="O49" s="57"/>
    </row>
    <row r="50" spans="9:15" ht="18.75">
      <c r="I50" s="1"/>
      <c r="J50" s="1"/>
      <c r="K50" s="1"/>
      <c r="L50" s="1"/>
      <c r="M50" s="57"/>
      <c r="N50" s="57"/>
      <c r="O50" s="57"/>
    </row>
    <row r="51" spans="9:15" ht="18.75">
      <c r="I51" s="1"/>
      <c r="J51" s="1"/>
      <c r="K51" s="1"/>
      <c r="L51" s="1"/>
      <c r="M51" s="57"/>
      <c r="N51" s="57"/>
      <c r="O51" s="57"/>
    </row>
    <row r="52" spans="9:15" ht="18.75">
      <c r="I52" s="1"/>
      <c r="J52" s="1"/>
      <c r="K52" s="1"/>
      <c r="L52" s="1"/>
      <c r="M52" s="57"/>
      <c r="N52" s="57"/>
      <c r="O52" s="57"/>
    </row>
    <row r="53" spans="9:15" ht="18.75">
      <c r="I53" s="1"/>
      <c r="J53" s="1"/>
      <c r="K53" s="1"/>
      <c r="L53" s="1"/>
      <c r="M53" s="57"/>
      <c r="N53" s="57"/>
      <c r="O53" s="57"/>
    </row>
    <row r="54" spans="9:15" ht="18.75">
      <c r="I54" s="1"/>
      <c r="J54" s="1"/>
      <c r="K54" s="1"/>
      <c r="L54" s="1"/>
      <c r="M54" s="57"/>
      <c r="N54" s="57"/>
      <c r="O54" s="57"/>
    </row>
    <row r="55" spans="9:15" ht="18.75">
      <c r="I55" s="1"/>
      <c r="J55" s="1"/>
      <c r="K55" s="1"/>
      <c r="L55" s="1"/>
      <c r="M55" s="57"/>
      <c r="N55" s="57"/>
      <c r="O55" s="57"/>
    </row>
    <row r="56" spans="9:15" ht="18.75">
      <c r="I56" s="1"/>
      <c r="J56" s="1"/>
      <c r="K56" s="1"/>
      <c r="L56" s="1"/>
      <c r="M56" s="57"/>
      <c r="N56" s="57"/>
      <c r="O56" s="57"/>
    </row>
    <row r="57" spans="9:15" ht="18.75">
      <c r="I57" s="1"/>
      <c r="J57" s="1"/>
      <c r="K57" s="1"/>
      <c r="L57" s="1"/>
      <c r="M57" s="57"/>
      <c r="N57" s="57"/>
      <c r="O57" s="57"/>
    </row>
    <row r="58" spans="9:15" ht="18.75">
      <c r="I58" s="1"/>
      <c r="J58" s="1"/>
      <c r="K58" s="1"/>
      <c r="L58" s="1"/>
      <c r="M58" s="57"/>
      <c r="N58" s="57"/>
      <c r="O58" s="57"/>
    </row>
    <row r="59" spans="9:15" ht="18.75">
      <c r="I59" s="1"/>
      <c r="J59" s="1"/>
      <c r="K59" s="1"/>
      <c r="L59" s="1"/>
      <c r="M59" s="57"/>
      <c r="N59" s="57"/>
      <c r="O59" s="57"/>
    </row>
    <row r="60" spans="9:15" ht="18.75">
      <c r="I60" s="1"/>
      <c r="J60" s="1"/>
      <c r="K60" s="1"/>
      <c r="L60" s="1"/>
      <c r="M60" s="57"/>
      <c r="N60" s="57"/>
      <c r="O60" s="57"/>
    </row>
    <row r="61" spans="9:15" ht="18.75">
      <c r="I61" s="1"/>
      <c r="J61" s="1"/>
      <c r="K61" s="1"/>
      <c r="L61" s="1"/>
      <c r="M61" s="57"/>
      <c r="N61" s="57"/>
      <c r="O61" s="57"/>
    </row>
    <row r="62" spans="9:15" ht="18.75">
      <c r="I62" s="1"/>
      <c r="J62" s="1"/>
      <c r="K62" s="1"/>
      <c r="L62" s="1"/>
      <c r="M62" s="57"/>
      <c r="N62" s="57"/>
      <c r="O62" s="57"/>
    </row>
    <row r="63" spans="9:15" ht="18.75">
      <c r="I63" s="1"/>
      <c r="J63" s="1"/>
      <c r="K63" s="1"/>
      <c r="L63" s="1"/>
      <c r="M63" s="57"/>
      <c r="N63" s="57"/>
      <c r="O63" s="57"/>
    </row>
    <row r="64" spans="9:15" ht="18.75">
      <c r="I64" s="1"/>
      <c r="J64" s="1"/>
      <c r="K64" s="1"/>
      <c r="L64" s="1"/>
      <c r="M64" s="57"/>
      <c r="N64" s="57"/>
      <c r="O64" s="57"/>
    </row>
    <row r="65" spans="9:15" ht="18.75">
      <c r="I65" s="1"/>
      <c r="J65" s="1"/>
      <c r="K65" s="1"/>
      <c r="L65" s="1"/>
      <c r="M65" s="57"/>
      <c r="N65" s="57"/>
      <c r="O65" s="57"/>
    </row>
    <row r="66" spans="9:15" ht="18.75">
      <c r="I66" s="1"/>
      <c r="J66" s="1"/>
      <c r="K66" s="1"/>
      <c r="L66" s="1"/>
      <c r="M66" s="57"/>
      <c r="N66" s="57"/>
      <c r="O66" s="57"/>
    </row>
    <row r="67" spans="9:15" ht="18.75">
      <c r="I67" s="1"/>
      <c r="J67" s="1"/>
      <c r="K67" s="1"/>
      <c r="L67" s="1"/>
      <c r="M67" s="57"/>
      <c r="N67" s="57"/>
      <c r="O67" s="57"/>
    </row>
    <row r="68" spans="9:15" ht="18.75">
      <c r="I68" s="1"/>
      <c r="J68" s="1"/>
      <c r="K68" s="1"/>
      <c r="L68" s="1"/>
      <c r="M68" s="57"/>
      <c r="N68" s="57"/>
      <c r="O68" s="57"/>
    </row>
    <row r="69" spans="9:15" ht="18.75">
      <c r="I69" s="1"/>
      <c r="J69" s="1"/>
      <c r="K69" s="1"/>
      <c r="L69" s="1"/>
      <c r="M69" s="57"/>
      <c r="N69" s="57"/>
      <c r="O69" s="57"/>
    </row>
    <row r="70" spans="9:15" ht="18.75">
      <c r="I70" s="1"/>
      <c r="J70" s="1"/>
      <c r="K70" s="1"/>
      <c r="L70" s="1"/>
      <c r="M70" s="57"/>
      <c r="N70" s="57"/>
      <c r="O70" s="57"/>
    </row>
    <row r="71" spans="9:15" ht="18.75">
      <c r="I71" s="1"/>
      <c r="J71" s="1"/>
      <c r="K71" s="1"/>
      <c r="L71" s="1"/>
      <c r="M71" s="57"/>
      <c r="N71" s="57"/>
      <c r="O71" s="57"/>
    </row>
    <row r="72" spans="9:15" ht="18.75">
      <c r="I72" s="1"/>
      <c r="J72" s="1"/>
      <c r="K72" s="1"/>
      <c r="L72" s="1"/>
      <c r="M72" s="57"/>
      <c r="N72" s="57"/>
      <c r="O72" s="57"/>
    </row>
    <row r="73" spans="9:15" ht="18.75">
      <c r="I73" s="1"/>
      <c r="J73" s="1"/>
      <c r="K73" s="1"/>
      <c r="L73" s="1"/>
      <c r="M73" s="57"/>
      <c r="N73" s="57"/>
      <c r="O73" s="57"/>
    </row>
    <row r="74" spans="9:15" ht="18.75">
      <c r="I74" s="1"/>
      <c r="J74" s="1"/>
      <c r="K74" s="1"/>
      <c r="L74" s="1"/>
      <c r="M74" s="57"/>
      <c r="N74" s="57"/>
      <c r="O74" s="57"/>
    </row>
    <row r="75" spans="9:15" ht="18.75">
      <c r="I75" s="1"/>
      <c r="J75" s="1"/>
      <c r="K75" s="1"/>
      <c r="L75" s="1"/>
      <c r="M75" s="57"/>
      <c r="N75" s="57"/>
      <c r="O75" s="57"/>
    </row>
    <row r="76" spans="9:15" ht="18.75">
      <c r="I76" s="1"/>
      <c r="J76" s="1"/>
      <c r="K76" s="1"/>
      <c r="L76" s="1"/>
      <c r="M76" s="57"/>
      <c r="N76" s="57"/>
      <c r="O76" s="57"/>
    </row>
    <row r="77" spans="9:15" ht="18.75">
      <c r="I77" s="1"/>
      <c r="J77" s="1"/>
      <c r="K77" s="1"/>
      <c r="L77" s="1"/>
      <c r="M77" s="57"/>
      <c r="N77" s="57"/>
      <c r="O77" s="57"/>
    </row>
    <row r="78" spans="9:15" ht="18.75">
      <c r="I78" s="1"/>
      <c r="J78" s="1"/>
      <c r="K78" s="1"/>
      <c r="L78" s="1"/>
      <c r="M78" s="57"/>
      <c r="N78" s="57"/>
      <c r="O78" s="57"/>
    </row>
    <row r="79" spans="9:15" ht="18.75">
      <c r="I79" s="1"/>
      <c r="J79" s="1"/>
      <c r="K79" s="1"/>
      <c r="L79" s="1"/>
      <c r="M79" s="57"/>
      <c r="N79" s="57"/>
      <c r="O79" s="57"/>
    </row>
    <row r="80" spans="9:15" ht="18.75">
      <c r="I80" s="1"/>
      <c r="J80" s="1"/>
      <c r="K80" s="1"/>
      <c r="L80" s="1"/>
      <c r="M80" s="57"/>
      <c r="N80" s="57"/>
      <c r="O80" s="57"/>
    </row>
    <row r="81" spans="9:15" ht="18.75">
      <c r="I81" s="1"/>
      <c r="J81" s="1"/>
      <c r="K81" s="1"/>
      <c r="L81" s="1"/>
      <c r="M81" s="57"/>
      <c r="N81" s="57"/>
      <c r="O81" s="57"/>
    </row>
    <row r="82" spans="9:15" ht="18.75">
      <c r="I82" s="1"/>
      <c r="J82" s="1"/>
      <c r="K82" s="1"/>
      <c r="L82" s="1"/>
      <c r="M82" s="57"/>
      <c r="N82" s="57"/>
      <c r="O82" s="57"/>
    </row>
    <row r="83" spans="9:15" ht="18.75">
      <c r="I83" s="1"/>
      <c r="J83" s="1"/>
      <c r="K83" s="1"/>
      <c r="L83" s="1"/>
      <c r="M83" s="57"/>
      <c r="N83" s="57"/>
      <c r="O83" s="57"/>
    </row>
    <row r="84" spans="9:15" ht="18.75">
      <c r="I84" s="1"/>
      <c r="J84" s="1"/>
      <c r="K84" s="1"/>
      <c r="L84" s="1"/>
      <c r="M84" s="57"/>
      <c r="N84" s="57"/>
      <c r="O84" s="57"/>
    </row>
    <row r="85" spans="9:15" ht="18.75">
      <c r="I85" s="1"/>
      <c r="J85" s="1"/>
      <c r="K85" s="1"/>
      <c r="L85" s="1"/>
      <c r="M85" s="57"/>
      <c r="N85" s="57"/>
      <c r="O85" s="57"/>
    </row>
    <row r="86" spans="9:15" ht="18.75">
      <c r="I86" s="1"/>
      <c r="J86" s="1"/>
      <c r="K86" s="1"/>
      <c r="L86" s="1"/>
      <c r="M86" s="57"/>
      <c r="N86" s="57"/>
      <c r="O86" s="57"/>
    </row>
    <row r="87" spans="9:15" ht="18.75">
      <c r="I87" s="1"/>
      <c r="J87" s="1"/>
      <c r="K87" s="1"/>
      <c r="L87" s="1"/>
      <c r="M87" s="57"/>
      <c r="N87" s="57"/>
      <c r="O87" s="57"/>
    </row>
    <row r="88" spans="9:15" ht="18.75">
      <c r="I88" s="1"/>
      <c r="J88" s="1"/>
      <c r="K88" s="1"/>
      <c r="L88" s="1"/>
      <c r="M88" s="57"/>
      <c r="N88" s="57"/>
      <c r="O88" s="57"/>
    </row>
    <row r="89" spans="9:15" ht="18.75">
      <c r="I89" s="1"/>
      <c r="J89" s="1"/>
      <c r="K89" s="1"/>
      <c r="L89" s="1"/>
      <c r="M89" s="57"/>
      <c r="N89" s="57"/>
      <c r="O89" s="57"/>
    </row>
    <row r="90" spans="9:15" ht="18.75">
      <c r="I90" s="1"/>
      <c r="J90" s="1"/>
      <c r="K90" s="1"/>
      <c r="L90" s="1"/>
      <c r="M90" s="57"/>
      <c r="N90" s="57"/>
      <c r="O90" s="57"/>
    </row>
    <row r="91" spans="9:15" ht="18.75">
      <c r="I91" s="1"/>
      <c r="J91" s="1"/>
      <c r="K91" s="1"/>
      <c r="L91" s="1"/>
      <c r="M91" s="57"/>
      <c r="N91" s="57"/>
      <c r="O91" s="57"/>
    </row>
    <row r="92" spans="9:15" ht="18.75">
      <c r="I92" s="1"/>
      <c r="J92" s="1"/>
      <c r="K92" s="1"/>
      <c r="L92" s="1"/>
      <c r="M92" s="57"/>
      <c r="N92" s="57"/>
      <c r="O92" s="57"/>
    </row>
    <row r="93" spans="9:15" ht="18.75">
      <c r="I93" s="1"/>
      <c r="J93" s="1"/>
      <c r="K93" s="1"/>
      <c r="L93" s="1"/>
      <c r="M93" s="57"/>
      <c r="N93" s="57"/>
      <c r="O93" s="57"/>
    </row>
    <row r="94" spans="9:15" ht="18.75">
      <c r="I94" s="1"/>
      <c r="J94" s="1"/>
      <c r="K94" s="1"/>
      <c r="L94" s="1"/>
      <c r="M94" s="57"/>
      <c r="N94" s="57"/>
      <c r="O94" s="57"/>
    </row>
    <row r="95" spans="9:15" ht="18.75">
      <c r="I95" s="1"/>
      <c r="J95" s="1"/>
      <c r="K95" s="1"/>
      <c r="L95" s="1"/>
      <c r="M95" s="57"/>
      <c r="N95" s="57"/>
      <c r="O95" s="57"/>
    </row>
    <row r="96" spans="9:15" ht="18.75">
      <c r="I96" s="1"/>
      <c r="J96" s="1"/>
      <c r="K96" s="1"/>
      <c r="L96" s="1"/>
      <c r="M96" s="57"/>
      <c r="N96" s="57"/>
      <c r="O96" s="57"/>
    </row>
    <row r="97" spans="9:15" ht="18.75">
      <c r="I97" s="1"/>
      <c r="J97" s="1"/>
      <c r="K97" s="1"/>
      <c r="L97" s="1"/>
      <c r="M97" s="57"/>
      <c r="N97" s="57"/>
      <c r="O97" s="57"/>
    </row>
    <row r="98" spans="9:15" ht="18.75">
      <c r="I98" s="1"/>
      <c r="J98" s="1"/>
      <c r="K98" s="1"/>
      <c r="L98" s="1"/>
      <c r="M98" s="57"/>
      <c r="N98" s="57"/>
      <c r="O98" s="57"/>
    </row>
    <row r="99" spans="9:15" ht="18.75">
      <c r="I99" s="1"/>
      <c r="J99" s="1"/>
      <c r="K99" s="1"/>
      <c r="L99" s="1"/>
      <c r="M99" s="57"/>
      <c r="N99" s="57"/>
      <c r="O99" s="57"/>
    </row>
    <row r="100" spans="9:15" ht="18.75">
      <c r="I100" s="1"/>
      <c r="J100" s="1"/>
      <c r="K100" s="1"/>
      <c r="L100" s="1"/>
      <c r="M100" s="57"/>
      <c r="N100" s="57"/>
      <c r="O100" s="57"/>
    </row>
    <row r="101" spans="9:15" ht="18.75">
      <c r="I101" s="1"/>
      <c r="J101" s="1"/>
      <c r="K101" s="1"/>
      <c r="L101" s="1"/>
      <c r="M101" s="57"/>
      <c r="N101" s="57"/>
      <c r="O101" s="57"/>
    </row>
    <row r="102" spans="9:15" ht="18.75">
      <c r="I102" s="1"/>
      <c r="J102" s="1"/>
      <c r="K102" s="1"/>
      <c r="L102" s="1"/>
      <c r="M102" s="57"/>
      <c r="N102" s="57"/>
      <c r="O102" s="57"/>
    </row>
    <row r="103" spans="9:15" ht="18.75">
      <c r="I103" s="1"/>
      <c r="J103" s="1"/>
      <c r="K103" s="1"/>
      <c r="L103" s="1"/>
      <c r="M103" s="57"/>
      <c r="N103" s="57"/>
      <c r="O103" s="57"/>
    </row>
    <row r="104" spans="9:15" ht="18.75">
      <c r="I104" s="1"/>
      <c r="J104" s="1"/>
      <c r="K104" s="1"/>
      <c r="L104" s="1"/>
      <c r="M104" s="57"/>
      <c r="N104" s="57"/>
      <c r="O104" s="57"/>
    </row>
    <row r="105" spans="9:15" ht="18.75">
      <c r="I105" s="1"/>
      <c r="J105" s="1"/>
      <c r="K105" s="1"/>
      <c r="L105" s="1"/>
      <c r="M105" s="57"/>
      <c r="N105" s="57"/>
      <c r="O105" s="57"/>
    </row>
    <row r="106" spans="9:15" ht="18.75">
      <c r="I106" s="1"/>
      <c r="J106" s="1"/>
      <c r="K106" s="1"/>
      <c r="L106" s="1"/>
      <c r="M106" s="57"/>
      <c r="N106" s="57"/>
      <c r="O106" s="57"/>
    </row>
    <row r="107" spans="9:15" ht="18.75">
      <c r="I107" s="1"/>
      <c r="J107" s="1"/>
      <c r="K107" s="1"/>
      <c r="L107" s="1"/>
      <c r="M107" s="57"/>
      <c r="N107" s="57"/>
      <c r="O107" s="57"/>
    </row>
    <row r="108" spans="9:15" ht="18.75">
      <c r="I108" s="1"/>
      <c r="J108" s="1"/>
      <c r="K108" s="1"/>
      <c r="L108" s="1"/>
      <c r="M108" s="57"/>
      <c r="N108" s="57"/>
      <c r="O108" s="57"/>
    </row>
    <row r="109" spans="9:15" ht="18.75">
      <c r="I109" s="1"/>
      <c r="J109" s="1"/>
      <c r="K109" s="1"/>
      <c r="L109" s="1"/>
      <c r="M109" s="57"/>
      <c r="N109" s="57"/>
      <c r="O109" s="57"/>
    </row>
    <row r="110" spans="9:15" ht="18.75">
      <c r="I110" s="1"/>
      <c r="J110" s="1"/>
      <c r="K110" s="1"/>
      <c r="L110" s="1"/>
      <c r="M110" s="57"/>
      <c r="N110" s="57"/>
      <c r="O110" s="57"/>
    </row>
    <row r="111" spans="9:15" ht="18.75">
      <c r="I111" s="1"/>
      <c r="J111" s="1"/>
      <c r="K111" s="1"/>
      <c r="L111" s="1"/>
      <c r="M111" s="57"/>
      <c r="N111" s="57"/>
      <c r="O111" s="57"/>
    </row>
    <row r="112" spans="9:15" ht="18.75">
      <c r="I112" s="1"/>
      <c r="J112" s="1"/>
      <c r="K112" s="1"/>
      <c r="L112" s="1"/>
      <c r="M112" s="57"/>
      <c r="N112" s="57"/>
      <c r="O112" s="57"/>
    </row>
    <row r="113" spans="9:15" ht="18.75">
      <c r="I113" s="1"/>
      <c r="J113" s="1"/>
      <c r="K113" s="1"/>
      <c r="L113" s="1"/>
      <c r="M113" s="57"/>
      <c r="N113" s="57"/>
      <c r="O113" s="57"/>
    </row>
    <row r="114" spans="9:15" ht="18.75">
      <c r="I114" s="1"/>
      <c r="J114" s="1"/>
      <c r="K114" s="1"/>
      <c r="L114" s="1"/>
      <c r="M114" s="57"/>
      <c r="N114" s="57"/>
      <c r="O114" s="57"/>
    </row>
    <row r="115" spans="9:15" ht="18.75">
      <c r="I115" s="1"/>
      <c r="J115" s="1"/>
      <c r="K115" s="1"/>
      <c r="L115" s="1"/>
      <c r="M115" s="57"/>
      <c r="N115" s="57"/>
      <c r="O115" s="57"/>
    </row>
    <row r="116" spans="9:15" ht="18.75">
      <c r="I116" s="1"/>
      <c r="J116" s="1"/>
      <c r="K116" s="1"/>
      <c r="L116" s="1"/>
      <c r="M116" s="57"/>
      <c r="N116" s="57"/>
      <c r="O116" s="57"/>
    </row>
    <row r="117" spans="9:15" ht="18.75">
      <c r="I117" s="1"/>
      <c r="J117" s="1"/>
      <c r="K117" s="1"/>
      <c r="L117" s="1"/>
      <c r="M117" s="57"/>
      <c r="N117" s="57"/>
      <c r="O117" s="57"/>
    </row>
    <row r="118" spans="9:15" ht="18.75">
      <c r="I118" s="1"/>
      <c r="J118" s="1"/>
      <c r="K118" s="1"/>
      <c r="L118" s="1"/>
      <c r="M118" s="57"/>
      <c r="N118" s="57"/>
      <c r="O118" s="57"/>
    </row>
    <row r="119" spans="9:15" ht="18.75">
      <c r="I119" s="1"/>
      <c r="J119" s="1"/>
      <c r="K119" s="1"/>
      <c r="L119" s="1"/>
      <c r="M119" s="57"/>
      <c r="N119" s="57"/>
      <c r="O119" s="57"/>
    </row>
    <row r="120" spans="9:15" ht="18.75">
      <c r="I120" s="1"/>
      <c r="J120" s="1"/>
      <c r="K120" s="1"/>
      <c r="L120" s="1"/>
      <c r="M120" s="57"/>
      <c r="N120" s="57"/>
      <c r="O120" s="57"/>
    </row>
    <row r="121" spans="9:15" ht="18.75">
      <c r="I121" s="1"/>
      <c r="J121" s="1"/>
      <c r="K121" s="1"/>
      <c r="L121" s="1"/>
      <c r="M121" s="57"/>
      <c r="N121" s="57"/>
      <c r="O121" s="57"/>
    </row>
    <row r="122" spans="9:15" ht="18.75">
      <c r="I122" s="1"/>
      <c r="J122" s="1"/>
      <c r="K122" s="1"/>
      <c r="L122" s="1"/>
      <c r="M122" s="57"/>
      <c r="N122" s="57"/>
      <c r="O122" s="57"/>
    </row>
    <row r="123" spans="9:15" ht="18.75">
      <c r="I123" s="1"/>
      <c r="J123" s="1"/>
      <c r="K123" s="1"/>
      <c r="L123" s="1"/>
      <c r="M123" s="57"/>
      <c r="N123" s="57"/>
      <c r="O123" s="57"/>
    </row>
    <row r="124" spans="9:15" ht="18.75">
      <c r="I124" s="1"/>
      <c r="J124" s="1"/>
      <c r="K124" s="1"/>
      <c r="L124" s="1"/>
      <c r="M124" s="57"/>
      <c r="N124" s="57"/>
      <c r="O124" s="57"/>
    </row>
    <row r="125" spans="9:15" ht="18.75">
      <c r="I125" s="1"/>
      <c r="J125" s="1"/>
      <c r="K125" s="1"/>
      <c r="L125" s="1"/>
      <c r="M125" s="57"/>
      <c r="N125" s="57"/>
      <c r="O125" s="57"/>
    </row>
    <row r="126" spans="9:15" ht="18.75">
      <c r="I126" s="1"/>
      <c r="J126" s="1"/>
      <c r="K126" s="1"/>
      <c r="L126" s="1"/>
      <c r="M126" s="57"/>
      <c r="N126" s="57"/>
      <c r="O126" s="57"/>
    </row>
    <row r="127" spans="9:15" ht="18.75">
      <c r="I127" s="1"/>
      <c r="J127" s="1"/>
      <c r="K127" s="1"/>
      <c r="L127" s="1"/>
      <c r="M127" s="57"/>
      <c r="N127" s="57"/>
      <c r="O127" s="57"/>
    </row>
    <row r="128" spans="9:15" ht="18.75">
      <c r="I128" s="1"/>
      <c r="J128" s="1"/>
      <c r="K128" s="1"/>
      <c r="L128" s="1"/>
      <c r="M128" s="57"/>
      <c r="N128" s="57"/>
      <c r="O128" s="57"/>
    </row>
    <row r="129" spans="9:15" ht="18.75">
      <c r="I129" s="1"/>
      <c r="J129" s="1"/>
      <c r="K129" s="1"/>
      <c r="L129" s="1"/>
      <c r="M129" s="57"/>
      <c r="N129" s="57"/>
      <c r="O129" s="57"/>
    </row>
    <row r="130" spans="9:15" ht="18.75">
      <c r="I130" s="1"/>
      <c r="J130" s="1"/>
      <c r="K130" s="1"/>
      <c r="L130" s="1"/>
      <c r="M130" s="57"/>
      <c r="N130" s="57"/>
      <c r="O130" s="57"/>
    </row>
    <row r="131" spans="9:15" ht="18.75">
      <c r="I131" s="1"/>
      <c r="J131" s="1"/>
      <c r="K131" s="1"/>
      <c r="L131" s="1"/>
      <c r="M131" s="57"/>
      <c r="N131" s="57"/>
      <c r="O131" s="57"/>
    </row>
    <row r="132" spans="9:15" ht="18.75">
      <c r="I132" s="1"/>
      <c r="J132" s="1"/>
      <c r="K132" s="1"/>
      <c r="L132" s="1"/>
      <c r="M132" s="57"/>
      <c r="N132" s="57"/>
      <c r="O132" s="57"/>
    </row>
    <row r="133" spans="9:15" ht="18.75">
      <c r="I133" s="1"/>
      <c r="J133" s="1"/>
      <c r="K133" s="1"/>
      <c r="L133" s="1"/>
      <c r="M133" s="57"/>
      <c r="N133" s="57"/>
      <c r="O133" s="57"/>
    </row>
    <row r="134" spans="9:15" ht="18.75">
      <c r="I134" s="1"/>
      <c r="J134" s="1"/>
      <c r="K134" s="1"/>
      <c r="L134" s="1"/>
      <c r="M134" s="57"/>
      <c r="N134" s="57"/>
      <c r="O134" s="57"/>
    </row>
    <row r="135" spans="9:15" ht="18.75">
      <c r="I135" s="1"/>
      <c r="J135" s="1"/>
      <c r="K135" s="1"/>
      <c r="L135" s="1"/>
      <c r="M135" s="57"/>
      <c r="N135" s="57"/>
      <c r="O135" s="57"/>
    </row>
    <row r="136" spans="9:15" ht="18.75">
      <c r="I136" s="1"/>
      <c r="J136" s="1"/>
      <c r="K136" s="1"/>
      <c r="L136" s="1"/>
      <c r="M136" s="57"/>
      <c r="N136" s="57"/>
      <c r="O136" s="57"/>
    </row>
    <row r="137" spans="9:15" ht="18.75">
      <c r="I137" s="1"/>
      <c r="J137" s="1"/>
      <c r="K137" s="1"/>
      <c r="L137" s="1"/>
      <c r="M137" s="57"/>
      <c r="N137" s="57"/>
      <c r="O137" s="57"/>
    </row>
    <row r="138" spans="9:15" ht="18.75">
      <c r="I138" s="1"/>
      <c r="J138" s="1"/>
      <c r="K138" s="1"/>
      <c r="L138" s="1"/>
      <c r="M138" s="57"/>
      <c r="N138" s="57"/>
      <c r="O138" s="57"/>
    </row>
    <row r="139" spans="9:15" ht="18.75">
      <c r="I139" s="1"/>
      <c r="J139" s="1"/>
      <c r="K139" s="1"/>
      <c r="L139" s="1"/>
      <c r="M139" s="57"/>
      <c r="N139" s="57"/>
      <c r="O139" s="57"/>
    </row>
    <row r="140" spans="9:15" ht="18.75">
      <c r="I140" s="1"/>
      <c r="J140" s="1"/>
      <c r="K140" s="1"/>
      <c r="L140" s="1"/>
      <c r="M140" s="57"/>
      <c r="N140" s="57"/>
      <c r="O140" s="57"/>
    </row>
    <row r="141" spans="9:15" ht="18.75">
      <c r="I141" s="1"/>
      <c r="J141" s="1"/>
      <c r="K141" s="1"/>
      <c r="L141" s="1"/>
      <c r="M141" s="57"/>
      <c r="N141" s="57"/>
      <c r="O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386"/>
  <sheetViews>
    <sheetView zoomScale="75" zoomScaleNormal="75" workbookViewId="0" topLeftCell="A4">
      <selection activeCell="D19" sqref="D19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38737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38739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26</v>
      </c>
      <c r="D9" s="27" t="s">
        <v>30</v>
      </c>
      <c r="E9" s="27" t="s">
        <v>4</v>
      </c>
      <c r="F9" s="27" t="s">
        <v>3</v>
      </c>
      <c r="G9" s="27" t="s">
        <v>28</v>
      </c>
      <c r="I9" s="1"/>
      <c r="J9" s="1"/>
    </row>
    <row r="10" spans="1:10" ht="18.75">
      <c r="A10" s="28" t="s">
        <v>6</v>
      </c>
      <c r="B10" s="29"/>
      <c r="C10" s="30">
        <v>38730</v>
      </c>
      <c r="D10" s="30">
        <v>38737</v>
      </c>
      <c r="E10" s="30">
        <v>38695</v>
      </c>
      <c r="F10" s="30">
        <v>38702</v>
      </c>
      <c r="G10" s="30">
        <v>38660</v>
      </c>
      <c r="I10" s="1"/>
      <c r="J10" s="1"/>
    </row>
    <row r="11" spans="1:10" ht="18.75">
      <c r="A11" s="28" t="s">
        <v>7</v>
      </c>
      <c r="B11" s="29"/>
      <c r="C11" s="31">
        <v>116</v>
      </c>
      <c r="D11" s="31">
        <v>28</v>
      </c>
      <c r="E11" s="31">
        <v>77</v>
      </c>
      <c r="F11" s="31">
        <v>131</v>
      </c>
      <c r="G11" s="31">
        <v>35</v>
      </c>
      <c r="I11" s="1"/>
      <c r="J11" s="1"/>
    </row>
    <row r="12" spans="1:10" ht="18.75">
      <c r="A12" s="28" t="s">
        <v>8</v>
      </c>
      <c r="B12" s="29"/>
      <c r="C12" s="32" t="s">
        <v>27</v>
      </c>
      <c r="D12" s="32" t="s">
        <v>31</v>
      </c>
      <c r="E12" s="32" t="s">
        <v>10</v>
      </c>
      <c r="F12" s="32" t="s">
        <v>9</v>
      </c>
      <c r="G12" s="32" t="s">
        <v>29</v>
      </c>
      <c r="I12" s="1"/>
      <c r="J12" s="1"/>
    </row>
    <row r="13" spans="1:10" ht="19.5" thickBot="1">
      <c r="A13" s="28" t="s">
        <v>13</v>
      </c>
      <c r="B13" s="29"/>
      <c r="C13" s="33">
        <v>2</v>
      </c>
      <c r="D13" s="33">
        <v>1</v>
      </c>
      <c r="E13" s="33">
        <v>8</v>
      </c>
      <c r="F13" s="33">
        <v>6</v>
      </c>
      <c r="G13" s="33"/>
      <c r="I13" s="1"/>
      <c r="J13" s="1"/>
    </row>
    <row r="14" spans="1:10" ht="19.5" thickBot="1">
      <c r="A14" s="34" t="s">
        <v>14</v>
      </c>
      <c r="B14" s="35"/>
      <c r="C14" s="36">
        <v>119</v>
      </c>
      <c r="D14" s="36">
        <v>29</v>
      </c>
      <c r="E14" s="36">
        <v>30</v>
      </c>
      <c r="F14" s="36">
        <v>16</v>
      </c>
      <c r="G14" s="36">
        <v>1</v>
      </c>
      <c r="I14" s="1"/>
      <c r="J14" s="1"/>
    </row>
    <row r="15" spans="1:10" ht="18.75">
      <c r="A15" s="37" t="s">
        <v>15</v>
      </c>
      <c r="B15" s="38" t="s">
        <v>16</v>
      </c>
      <c r="C15" s="39">
        <v>144137</v>
      </c>
      <c r="D15" s="39">
        <v>16773</v>
      </c>
      <c r="E15" s="39">
        <v>3872</v>
      </c>
      <c r="F15" s="39">
        <v>3627</v>
      </c>
      <c r="G15" s="39">
        <v>473</v>
      </c>
      <c r="I15" s="1"/>
      <c r="J15" s="1"/>
    </row>
    <row r="16" spans="1:10" ht="19.5" thickBot="1">
      <c r="A16" s="40"/>
      <c r="B16" s="41" t="s">
        <v>17</v>
      </c>
      <c r="C16" s="42">
        <v>21148</v>
      </c>
      <c r="D16" s="42">
        <v>1925</v>
      </c>
      <c r="E16" s="42">
        <v>692</v>
      </c>
      <c r="F16" s="42">
        <v>722</v>
      </c>
      <c r="G16" s="42">
        <v>92</v>
      </c>
      <c r="I16" s="1"/>
      <c r="J16" s="1"/>
    </row>
    <row r="17" spans="1:10" ht="18.75">
      <c r="A17" s="43" t="s">
        <v>18</v>
      </c>
      <c r="B17" s="38" t="s">
        <v>16</v>
      </c>
      <c r="C17" s="39">
        <v>210415</v>
      </c>
      <c r="D17" s="39">
        <v>28256</v>
      </c>
      <c r="E17" s="39">
        <v>6719</v>
      </c>
      <c r="F17" s="39">
        <v>4458</v>
      </c>
      <c r="G17" s="39">
        <v>209</v>
      </c>
      <c r="I17" s="1"/>
      <c r="J17" s="1"/>
    </row>
    <row r="18" spans="1:10" ht="19.5" thickBot="1">
      <c r="A18" s="44"/>
      <c r="B18" s="41" t="s">
        <v>17</v>
      </c>
      <c r="C18" s="42">
        <v>27138</v>
      </c>
      <c r="D18" s="42">
        <v>3814</v>
      </c>
      <c r="E18" s="42">
        <v>1131</v>
      </c>
      <c r="F18" s="42">
        <v>892</v>
      </c>
      <c r="G18" s="42">
        <v>39</v>
      </c>
      <c r="I18" s="1"/>
      <c r="J18" s="1"/>
    </row>
    <row r="19" spans="1:10" ht="18.75">
      <c r="A19" s="43" t="s">
        <v>19</v>
      </c>
      <c r="B19" s="38" t="s">
        <v>16</v>
      </c>
      <c r="C19" s="45">
        <v>231386</v>
      </c>
      <c r="D19" s="45">
        <v>31918</v>
      </c>
      <c r="E19" s="45">
        <v>7381</v>
      </c>
      <c r="F19" s="45">
        <v>4569</v>
      </c>
      <c r="G19" s="45">
        <v>396</v>
      </c>
      <c r="I19" s="1"/>
      <c r="J19" s="1"/>
    </row>
    <row r="20" spans="1:10" ht="19.5" thickBot="1">
      <c r="A20" s="46"/>
      <c r="B20" s="47" t="s">
        <v>17</v>
      </c>
      <c r="C20" s="48">
        <v>29790</v>
      </c>
      <c r="D20" s="48">
        <v>3495</v>
      </c>
      <c r="E20" s="48">
        <v>1227</v>
      </c>
      <c r="F20" s="48">
        <v>895</v>
      </c>
      <c r="G20" s="48">
        <v>75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E22">+C15+C17+C19</f>
        <v>585938</v>
      </c>
      <c r="D21" s="49">
        <f t="shared" si="0"/>
        <v>76947</v>
      </c>
      <c r="E21" s="49">
        <f t="shared" si="0"/>
        <v>17972</v>
      </c>
      <c r="F21" s="49">
        <f>+F15+F17+F19</f>
        <v>12654</v>
      </c>
      <c r="G21" s="49">
        <f>+G15+G17+G19</f>
        <v>1078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78076</v>
      </c>
      <c r="D22" s="51">
        <f t="shared" si="0"/>
        <v>9234</v>
      </c>
      <c r="E22" s="51">
        <f t="shared" si="0"/>
        <v>3050</v>
      </c>
      <c r="F22" s="51">
        <f>+F16+F18+F20</f>
        <v>2509</v>
      </c>
      <c r="G22" s="51">
        <f>+G16+G18+G20</f>
        <v>206</v>
      </c>
      <c r="I22" s="1"/>
      <c r="J22" s="1"/>
    </row>
    <row r="23" spans="1:10" ht="18.75">
      <c r="A23" s="52" t="s">
        <v>21</v>
      </c>
      <c r="B23" s="53" t="s">
        <v>16</v>
      </c>
      <c r="C23" s="49">
        <v>2045746</v>
      </c>
      <c r="D23" s="49">
        <v>76947</v>
      </c>
      <c r="E23" s="49">
        <v>1796142</v>
      </c>
      <c r="F23" s="49">
        <v>3044743</v>
      </c>
      <c r="G23" s="49">
        <v>780967</v>
      </c>
      <c r="I23" s="1"/>
      <c r="J23" s="1"/>
    </row>
    <row r="24" spans="1:10" ht="19.5" thickBot="1">
      <c r="A24" s="40"/>
      <c r="B24" s="41" t="s">
        <v>17</v>
      </c>
      <c r="C24" s="51">
        <v>280911</v>
      </c>
      <c r="D24" s="51">
        <v>9234</v>
      </c>
      <c r="E24" s="51">
        <v>256955</v>
      </c>
      <c r="F24" s="51">
        <v>422786</v>
      </c>
      <c r="G24" s="51">
        <v>94016</v>
      </c>
      <c r="I24" s="1"/>
      <c r="J24" s="1"/>
    </row>
    <row r="25" spans="2:10" ht="18.75">
      <c r="B25" s="54" t="s">
        <v>22</v>
      </c>
      <c r="C25" s="55">
        <f>(C15+C17+C19)/(C16+C18+C20)</f>
        <v>7.504713356217019</v>
      </c>
      <c r="D25" s="55">
        <f>(D15+D17+D19)/(D16+D18+D20)</f>
        <v>8.333008447043534</v>
      </c>
      <c r="E25" s="55">
        <f>(E15+E17+E19)/(E16+E18+E20)</f>
        <v>5.892459016393443</v>
      </c>
      <c r="F25" s="55">
        <f>(F15+F17+F19)/(F16+F18+F20)</f>
        <v>5.043443603029095</v>
      </c>
      <c r="G25" s="55">
        <f>(G15+G17+G19)/(G16+G18+G20)</f>
        <v>5.233009708737864</v>
      </c>
      <c r="I25" s="1"/>
      <c r="J25" s="1"/>
    </row>
    <row r="26" spans="6:7" ht="18.75">
      <c r="F26" s="55"/>
      <c r="G26" s="55">
        <f>(G16+G18+G20)/(G17+G19+G21)</f>
        <v>0.12240047534165181</v>
      </c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5:14" ht="18.75">
      <c r="E31" s="55"/>
      <c r="F31" s="55"/>
      <c r="G31" s="56"/>
      <c r="I31" s="1"/>
      <c r="J31" s="1"/>
      <c r="K31" s="1"/>
      <c r="L31" s="57"/>
      <c r="M31" s="57"/>
      <c r="N31" s="57"/>
    </row>
    <row r="32" spans="5:14" ht="18.75">
      <c r="E32" s="55"/>
      <c r="F32" s="55"/>
      <c r="G32" s="56"/>
      <c r="I32" s="1"/>
      <c r="J32" s="1"/>
      <c r="K32" s="1"/>
      <c r="L32" s="57"/>
      <c r="M32" s="57"/>
      <c r="N32" s="57"/>
    </row>
    <row r="33" spans="5:14" ht="18.75">
      <c r="E33" s="55"/>
      <c r="F33" s="55"/>
      <c r="G33" s="56"/>
      <c r="I33" s="1"/>
      <c r="J33" s="1"/>
      <c r="K33" s="1"/>
      <c r="L33" s="57"/>
      <c r="M33" s="57"/>
      <c r="N33" s="57"/>
    </row>
    <row r="34" spans="5:14" ht="18.75">
      <c r="E34" s="55"/>
      <c r="F34" s="55"/>
      <c r="G34" s="56"/>
      <c r="I34" s="1"/>
      <c r="J34" s="1"/>
      <c r="K34" s="1"/>
      <c r="L34" s="57"/>
      <c r="M34" s="57"/>
      <c r="N34" s="57"/>
    </row>
    <row r="35" spans="5:14" ht="18.75">
      <c r="E35" s="55"/>
      <c r="F35" s="55"/>
      <c r="G35" s="56"/>
      <c r="I35" s="1"/>
      <c r="J35" s="1"/>
      <c r="K35" s="1"/>
      <c r="L35" s="57"/>
      <c r="M35" s="57"/>
      <c r="N35" s="57"/>
    </row>
    <row r="36" spans="5:14" ht="18.75">
      <c r="E36" s="55"/>
      <c r="F36" s="55"/>
      <c r="G36" s="56"/>
      <c r="I36" s="1"/>
      <c r="J36" s="1"/>
      <c r="K36" s="1"/>
      <c r="L36" s="57"/>
      <c r="M36" s="57"/>
      <c r="N36" s="57"/>
    </row>
    <row r="37" spans="5:14" ht="18.75">
      <c r="E37" s="55"/>
      <c r="F37" s="55"/>
      <c r="G37" s="56"/>
      <c r="I37" s="1"/>
      <c r="J37" s="1"/>
      <c r="K37" s="1"/>
      <c r="L37" s="57"/>
      <c r="M37" s="57"/>
      <c r="N37" s="57"/>
    </row>
    <row r="38" spans="5:14" ht="18.75">
      <c r="E38" s="55"/>
      <c r="F38" s="55"/>
      <c r="G38" s="56"/>
      <c r="I38" s="1"/>
      <c r="J38" s="1"/>
      <c r="K38" s="1"/>
      <c r="L38" s="57"/>
      <c r="M38" s="57"/>
      <c r="N38" s="57"/>
    </row>
    <row r="39" spans="5:14" ht="18.75">
      <c r="E39" s="55"/>
      <c r="F39" s="55"/>
      <c r="G39" s="56"/>
      <c r="I39" s="1"/>
      <c r="J39" s="1"/>
      <c r="K39" s="1"/>
      <c r="L39" s="57"/>
      <c r="M39" s="57"/>
      <c r="N39" s="57"/>
    </row>
    <row r="40" spans="5:14" ht="18.75">
      <c r="E40" s="55"/>
      <c r="F40" s="55"/>
      <c r="G40" s="56"/>
      <c r="I40" s="1"/>
      <c r="J40" s="1"/>
      <c r="K40" s="1"/>
      <c r="L40" s="57"/>
      <c r="M40" s="57"/>
      <c r="N40" s="57"/>
    </row>
    <row r="41" spans="5:14" ht="18.75">
      <c r="E41" s="55"/>
      <c r="F41" s="55"/>
      <c r="G41" s="56"/>
      <c r="I41" s="1"/>
      <c r="J41" s="1"/>
      <c r="K41" s="1"/>
      <c r="L41" s="57"/>
      <c r="M41" s="57"/>
      <c r="N41" s="57"/>
    </row>
    <row r="42" spans="5:14" ht="18.75">
      <c r="E42" s="55"/>
      <c r="F42" s="55"/>
      <c r="G42" s="56"/>
      <c r="I42" s="1"/>
      <c r="J42" s="1"/>
      <c r="K42" s="1"/>
      <c r="L42" s="57"/>
      <c r="M42" s="57"/>
      <c r="N42" s="57"/>
    </row>
    <row r="43" spans="5:14" ht="18.75">
      <c r="E43" s="55"/>
      <c r="F43" s="55"/>
      <c r="G43" s="56"/>
      <c r="I43" s="1"/>
      <c r="J43" s="1"/>
      <c r="K43" s="1"/>
      <c r="L43" s="57"/>
      <c r="M43" s="57"/>
      <c r="N43" s="57"/>
    </row>
    <row r="44" spans="5:14" ht="18.75">
      <c r="E44" s="55"/>
      <c r="F44" s="55"/>
      <c r="G44" s="56"/>
      <c r="I44" s="1"/>
      <c r="J44" s="1"/>
      <c r="K44" s="1"/>
      <c r="L44" s="57"/>
      <c r="M44" s="57"/>
      <c r="N44" s="57"/>
    </row>
    <row r="45" spans="5:14" ht="18.75">
      <c r="E45" s="55"/>
      <c r="F45" s="55"/>
      <c r="G45" s="56"/>
      <c r="I45" s="1"/>
      <c r="J45" s="1"/>
      <c r="K45" s="1"/>
      <c r="L45" s="57"/>
      <c r="M45" s="57"/>
      <c r="N45" s="57"/>
    </row>
    <row r="46" spans="5:14" ht="18.75">
      <c r="E46" s="55"/>
      <c r="F46" s="55"/>
      <c r="G46" s="56"/>
      <c r="I46" s="1"/>
      <c r="J46" s="1"/>
      <c r="K46" s="1"/>
      <c r="L46" s="57"/>
      <c r="M46" s="57"/>
      <c r="N46" s="57"/>
    </row>
    <row r="47" spans="5:14" ht="18.75">
      <c r="E47" s="55"/>
      <c r="F47" s="55"/>
      <c r="G47" s="56"/>
      <c r="I47" s="1"/>
      <c r="J47" s="1"/>
      <c r="K47" s="1"/>
      <c r="L47" s="57"/>
      <c r="M47" s="57"/>
      <c r="N47" s="57"/>
    </row>
    <row r="48" spans="3:14" ht="18.75">
      <c r="C48" s="55"/>
      <c r="D48" s="55"/>
      <c r="E48" s="55"/>
      <c r="F48" s="55"/>
      <c r="G48" s="55"/>
      <c r="I48" s="1"/>
      <c r="J48" s="1"/>
      <c r="K48" s="1"/>
      <c r="L48" s="57"/>
      <c r="M48" s="57"/>
      <c r="N48" s="57"/>
    </row>
    <row r="49" spans="5:14" ht="18.75">
      <c r="E49" s="55"/>
      <c r="F49" s="55"/>
      <c r="G49" s="56"/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C3">
      <selection activeCell="G17" sqref="G17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38744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38746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32</v>
      </c>
      <c r="D9" s="27" t="s">
        <v>26</v>
      </c>
      <c r="E9" s="27" t="s">
        <v>30</v>
      </c>
      <c r="F9" s="27" t="s">
        <v>4</v>
      </c>
      <c r="G9" s="27" t="s">
        <v>34</v>
      </c>
      <c r="I9" s="1"/>
      <c r="J9" s="1"/>
    </row>
    <row r="10" spans="1:10" ht="18.75">
      <c r="A10" s="28" t="s">
        <v>6</v>
      </c>
      <c r="B10" s="29"/>
      <c r="C10" s="30">
        <v>38744</v>
      </c>
      <c r="D10" s="30">
        <v>38730</v>
      </c>
      <c r="E10" s="30">
        <v>38737</v>
      </c>
      <c r="F10" s="30">
        <v>38695</v>
      </c>
      <c r="G10" s="30">
        <v>38660</v>
      </c>
      <c r="I10" s="1"/>
      <c r="J10" s="1"/>
    </row>
    <row r="11" spans="1:10" ht="18.75">
      <c r="A11" s="28" t="s">
        <v>7</v>
      </c>
      <c r="B11" s="29"/>
      <c r="C11" s="31">
        <v>70</v>
      </c>
      <c r="D11" s="31">
        <v>116</v>
      </c>
      <c r="E11" s="31">
        <v>28</v>
      </c>
      <c r="F11" s="31">
        <v>77</v>
      </c>
      <c r="G11" s="31">
        <v>35</v>
      </c>
      <c r="I11" s="1"/>
      <c r="J11" s="1"/>
    </row>
    <row r="12" spans="1:10" ht="18.75">
      <c r="A12" s="28" t="s">
        <v>8</v>
      </c>
      <c r="B12" s="29"/>
      <c r="C12" s="32" t="s">
        <v>33</v>
      </c>
      <c r="D12" s="32" t="s">
        <v>27</v>
      </c>
      <c r="E12" s="32" t="s">
        <v>31</v>
      </c>
      <c r="F12" s="32" t="s">
        <v>10</v>
      </c>
      <c r="G12" s="32" t="s">
        <v>35</v>
      </c>
      <c r="I12" s="1"/>
      <c r="J12" s="1"/>
    </row>
    <row r="13" spans="1:10" ht="19.5" thickBot="1">
      <c r="A13" s="28" t="s">
        <v>13</v>
      </c>
      <c r="B13" s="29"/>
      <c r="C13" s="33">
        <v>1</v>
      </c>
      <c r="D13" s="33">
        <v>3</v>
      </c>
      <c r="E13" s="33">
        <v>2</v>
      </c>
      <c r="F13" s="33">
        <v>9</v>
      </c>
      <c r="G13" s="33">
        <v>7</v>
      </c>
      <c r="I13" s="1"/>
      <c r="J13" s="1"/>
    </row>
    <row r="14" spans="1:10" ht="19.5" thickBot="1">
      <c r="A14" s="34" t="s">
        <v>14</v>
      </c>
      <c r="B14" s="35"/>
      <c r="C14" s="36">
        <v>72</v>
      </c>
      <c r="D14" s="36">
        <v>119</v>
      </c>
      <c r="E14" s="36">
        <v>29</v>
      </c>
      <c r="F14" s="36">
        <v>27</v>
      </c>
      <c r="G14" s="36">
        <v>1</v>
      </c>
      <c r="I14" s="1"/>
      <c r="J14" s="1"/>
    </row>
    <row r="15" spans="1:10" ht="18.75">
      <c r="A15" s="37" t="s">
        <v>15</v>
      </c>
      <c r="B15" s="38" t="s">
        <v>16</v>
      </c>
      <c r="C15" s="39">
        <v>174873</v>
      </c>
      <c r="D15" s="39">
        <v>91736</v>
      </c>
      <c r="E15" s="39">
        <v>13967</v>
      </c>
      <c r="F15" s="39">
        <v>3490</v>
      </c>
      <c r="G15" s="39">
        <v>505</v>
      </c>
      <c r="I15" s="1"/>
      <c r="J15" s="1"/>
    </row>
    <row r="16" spans="1:10" ht="19.5" thickBot="1">
      <c r="A16" s="40"/>
      <c r="B16" s="41" t="s">
        <v>17</v>
      </c>
      <c r="C16" s="42">
        <v>20677</v>
      </c>
      <c r="D16" s="42">
        <v>12991</v>
      </c>
      <c r="E16" s="42">
        <v>1622</v>
      </c>
      <c r="F16" s="42">
        <v>594</v>
      </c>
      <c r="G16" s="42">
        <v>101</v>
      </c>
      <c r="I16" s="1"/>
      <c r="J16" s="1"/>
    </row>
    <row r="17" spans="1:10" ht="18.75">
      <c r="A17" s="43" t="s">
        <v>18</v>
      </c>
      <c r="B17" s="38" t="s">
        <v>16</v>
      </c>
      <c r="C17" s="39">
        <v>246904</v>
      </c>
      <c r="D17" s="39">
        <v>134504</v>
      </c>
      <c r="E17" s="39">
        <v>19215</v>
      </c>
      <c r="F17" s="39">
        <v>6372</v>
      </c>
      <c r="G17" s="39">
        <v>225</v>
      </c>
      <c r="I17" s="1"/>
      <c r="J17" s="1"/>
    </row>
    <row r="18" spans="1:10" ht="19.5" thickBot="1">
      <c r="A18" s="44"/>
      <c r="B18" s="41" t="s">
        <v>17</v>
      </c>
      <c r="C18" s="42">
        <v>26497</v>
      </c>
      <c r="D18" s="42">
        <v>17786</v>
      </c>
      <c r="E18" s="42">
        <v>2125</v>
      </c>
      <c r="F18" s="42">
        <v>1094</v>
      </c>
      <c r="G18" s="42">
        <v>45</v>
      </c>
      <c r="I18" s="1"/>
      <c r="J18" s="1"/>
    </row>
    <row r="19" spans="1:10" ht="18.75">
      <c r="A19" s="43" t="s">
        <v>19</v>
      </c>
      <c r="B19" s="38" t="s">
        <v>16</v>
      </c>
      <c r="C19" s="45">
        <v>263373</v>
      </c>
      <c r="D19" s="45">
        <v>144834</v>
      </c>
      <c r="E19" s="45">
        <v>21597</v>
      </c>
      <c r="F19" s="45">
        <v>8682</v>
      </c>
      <c r="G19" s="45">
        <v>130</v>
      </c>
      <c r="I19" s="1"/>
      <c r="J19" s="1"/>
    </row>
    <row r="20" spans="1:10" ht="19.5" thickBot="1">
      <c r="A20" s="46"/>
      <c r="B20" s="47" t="s">
        <v>17</v>
      </c>
      <c r="C20" s="48">
        <v>28537</v>
      </c>
      <c r="D20" s="48">
        <v>19044</v>
      </c>
      <c r="E20" s="48">
        <v>2482</v>
      </c>
      <c r="F20" s="48">
        <v>1483</v>
      </c>
      <c r="G20" s="48">
        <v>26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F22">+C15+C17+C19</f>
        <v>685150</v>
      </c>
      <c r="D21" s="49">
        <f t="shared" si="0"/>
        <v>371074</v>
      </c>
      <c r="E21" s="49">
        <f t="shared" si="0"/>
        <v>54779</v>
      </c>
      <c r="F21" s="49">
        <f t="shared" si="0"/>
        <v>18544</v>
      </c>
      <c r="G21" s="49">
        <f>+G15+G17+G19</f>
        <v>860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75711</v>
      </c>
      <c r="D22" s="51">
        <f t="shared" si="0"/>
        <v>49821</v>
      </c>
      <c r="E22" s="51">
        <f t="shared" si="0"/>
        <v>6229</v>
      </c>
      <c r="F22" s="51">
        <f t="shared" si="0"/>
        <v>3171</v>
      </c>
      <c r="G22" s="51">
        <f>+G16+G18+G20</f>
        <v>172</v>
      </c>
      <c r="I22" s="1"/>
      <c r="J22" s="1"/>
    </row>
    <row r="23" spans="1:10" ht="18.75">
      <c r="A23" s="52" t="s">
        <v>21</v>
      </c>
      <c r="B23" s="53" t="s">
        <v>16</v>
      </c>
      <c r="C23" s="49">
        <v>685150</v>
      </c>
      <c r="D23" s="49">
        <v>2742183</v>
      </c>
      <c r="E23" s="49">
        <v>184623</v>
      </c>
      <c r="F23" s="49">
        <v>1825234</v>
      </c>
      <c r="G23" s="49">
        <v>1015083</v>
      </c>
      <c r="I23" s="1"/>
      <c r="J23" s="1"/>
    </row>
    <row r="24" spans="1:10" ht="19.5" thickBot="1">
      <c r="A24" s="40"/>
      <c r="B24" s="41" t="s">
        <v>17</v>
      </c>
      <c r="C24" s="51">
        <v>75711</v>
      </c>
      <c r="D24" s="51">
        <v>380416</v>
      </c>
      <c r="E24" s="51">
        <v>21508</v>
      </c>
      <c r="F24" s="51">
        <v>262056</v>
      </c>
      <c r="G24" s="51">
        <v>138900</v>
      </c>
      <c r="I24" s="1"/>
      <c r="J24" s="1"/>
    </row>
    <row r="25" spans="2:10" ht="18.75">
      <c r="B25" s="54" t="s">
        <v>22</v>
      </c>
      <c r="C25" s="55">
        <f>(C15+C17+C19)/(C16+C18+C20)</f>
        <v>9.049543659441825</v>
      </c>
      <c r="D25" s="55">
        <f>(D15+D17+D19)/(D16+D18+D20)</f>
        <v>7.448144356797335</v>
      </c>
      <c r="E25" s="55">
        <f>(E15+E17+E19)/(E16+E18+E20)</f>
        <v>8.794188473270188</v>
      </c>
      <c r="F25" s="55">
        <f>(F15+F17+F19)/(F16+F18+F20)</f>
        <v>5.84799747713655</v>
      </c>
      <c r="G25" s="55">
        <f>(G15+G17+G19)/(G16+G18+G20)</f>
        <v>5</v>
      </c>
      <c r="I25" s="1"/>
      <c r="J25" s="1"/>
    </row>
    <row r="26" spans="6:7" ht="18.75">
      <c r="F26" s="55"/>
      <c r="G26" s="55">
        <f>(G16+G18+G20)/(G17+G19+G21)</f>
        <v>0.14156378600823044</v>
      </c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5:14" ht="18.75">
      <c r="E31" s="55"/>
      <c r="F31" s="55"/>
      <c r="G31" s="56"/>
      <c r="I31" s="1"/>
      <c r="J31" s="1"/>
      <c r="K31" s="1"/>
      <c r="L31" s="57"/>
      <c r="M31" s="57"/>
      <c r="N31" s="57"/>
    </row>
    <row r="32" spans="5:14" ht="18.75">
      <c r="E32" s="55"/>
      <c r="F32" s="55"/>
      <c r="G32" s="56"/>
      <c r="I32" s="1"/>
      <c r="J32" s="1"/>
      <c r="K32" s="1"/>
      <c r="L32" s="57"/>
      <c r="M32" s="57"/>
      <c r="N32" s="57"/>
    </row>
    <row r="33" spans="5:14" ht="18.75">
      <c r="E33" s="55"/>
      <c r="F33" s="55"/>
      <c r="G33" s="56"/>
      <c r="I33" s="1"/>
      <c r="J33" s="1"/>
      <c r="K33" s="1"/>
      <c r="L33" s="57"/>
      <c r="M33" s="57"/>
      <c r="N33" s="57"/>
    </row>
    <row r="34" spans="5:14" ht="18.75">
      <c r="E34" s="55"/>
      <c r="F34" s="55"/>
      <c r="G34" s="56"/>
      <c r="I34" s="1"/>
      <c r="J34" s="1"/>
      <c r="K34" s="1"/>
      <c r="L34" s="57"/>
      <c r="M34" s="57"/>
      <c r="N34" s="57"/>
    </row>
    <row r="35" spans="5:14" ht="18.75">
      <c r="E35" s="55"/>
      <c r="F35" s="55"/>
      <c r="G35" s="56"/>
      <c r="I35" s="1"/>
      <c r="J35" s="1"/>
      <c r="K35" s="1"/>
      <c r="L35" s="57"/>
      <c r="M35" s="57"/>
      <c r="N35" s="57"/>
    </row>
    <row r="36" spans="5:14" ht="18.75">
      <c r="E36" s="55"/>
      <c r="F36" s="55"/>
      <c r="G36" s="56"/>
      <c r="I36" s="1"/>
      <c r="J36" s="1"/>
      <c r="K36" s="1"/>
      <c r="L36" s="57"/>
      <c r="M36" s="57"/>
      <c r="N36" s="57"/>
    </row>
    <row r="37" spans="5:14" ht="18.75">
      <c r="E37" s="55"/>
      <c r="F37" s="55"/>
      <c r="G37" s="56"/>
      <c r="I37" s="1"/>
      <c r="J37" s="1"/>
      <c r="K37" s="1"/>
      <c r="L37" s="57"/>
      <c r="M37" s="57"/>
      <c r="N37" s="57"/>
    </row>
    <row r="38" spans="5:14" ht="18.75">
      <c r="E38" s="55"/>
      <c r="F38" s="55"/>
      <c r="G38" s="56"/>
      <c r="I38" s="1"/>
      <c r="J38" s="1"/>
      <c r="K38" s="1"/>
      <c r="L38" s="57"/>
      <c r="M38" s="57"/>
      <c r="N38" s="57"/>
    </row>
    <row r="39" spans="5:14" ht="18.75">
      <c r="E39" s="55"/>
      <c r="F39" s="55"/>
      <c r="G39" s="56"/>
      <c r="I39" s="1"/>
      <c r="J39" s="1"/>
      <c r="K39" s="1"/>
      <c r="L39" s="57"/>
      <c r="M39" s="57"/>
      <c r="N39" s="57"/>
    </row>
    <row r="40" spans="5:14" ht="18.75">
      <c r="E40" s="55"/>
      <c r="F40" s="55"/>
      <c r="G40" s="56"/>
      <c r="I40" s="1"/>
      <c r="J40" s="1"/>
      <c r="K40" s="1"/>
      <c r="L40" s="57"/>
      <c r="M40" s="57"/>
      <c r="N40" s="57"/>
    </row>
    <row r="41" spans="5:14" ht="18.75">
      <c r="E41" s="55"/>
      <c r="F41" s="55"/>
      <c r="G41" s="56"/>
      <c r="I41" s="1"/>
      <c r="J41" s="1"/>
      <c r="K41" s="1"/>
      <c r="L41" s="57"/>
      <c r="M41" s="57"/>
      <c r="N41" s="57"/>
    </row>
    <row r="42" spans="5:14" ht="18.75">
      <c r="E42" s="55"/>
      <c r="F42" s="55"/>
      <c r="G42" s="56"/>
      <c r="I42" s="1"/>
      <c r="J42" s="1"/>
      <c r="K42" s="1"/>
      <c r="L42" s="57"/>
      <c r="M42" s="57"/>
      <c r="N42" s="57"/>
    </row>
    <row r="43" spans="5:14" ht="18.75">
      <c r="E43" s="55"/>
      <c r="F43" s="55"/>
      <c r="G43" s="56"/>
      <c r="I43" s="1"/>
      <c r="J43" s="1"/>
      <c r="K43" s="1"/>
      <c r="L43" s="57"/>
      <c r="M43" s="57"/>
      <c r="N43" s="57"/>
    </row>
    <row r="44" spans="5:14" ht="18.75">
      <c r="E44" s="55"/>
      <c r="F44" s="55"/>
      <c r="G44" s="56"/>
      <c r="I44" s="1"/>
      <c r="J44" s="1"/>
      <c r="K44" s="1"/>
      <c r="L44" s="57"/>
      <c r="M44" s="57"/>
      <c r="N44" s="57"/>
    </row>
    <row r="45" spans="5:14" ht="18.75">
      <c r="E45" s="55"/>
      <c r="F45" s="55"/>
      <c r="G45" s="56"/>
      <c r="I45" s="1"/>
      <c r="J45" s="1"/>
      <c r="K45" s="1"/>
      <c r="L45" s="57"/>
      <c r="M45" s="57"/>
      <c r="N45" s="57"/>
    </row>
    <row r="46" spans="5:14" ht="18.75">
      <c r="E46" s="55"/>
      <c r="F46" s="55"/>
      <c r="G46" s="56"/>
      <c r="I46" s="1"/>
      <c r="J46" s="1"/>
      <c r="K46" s="1"/>
      <c r="L46" s="57"/>
      <c r="M46" s="57"/>
      <c r="N46" s="57"/>
    </row>
    <row r="47" spans="5:14" ht="18.75">
      <c r="E47" s="55"/>
      <c r="F47" s="55"/>
      <c r="G47" s="56"/>
      <c r="I47" s="1"/>
      <c r="J47" s="1"/>
      <c r="K47" s="1"/>
      <c r="L47" s="57"/>
      <c r="M47" s="57"/>
      <c r="N47" s="57"/>
    </row>
    <row r="48" spans="3:14" ht="18.75">
      <c r="C48" s="55"/>
      <c r="D48" s="55"/>
      <c r="E48" s="55"/>
      <c r="F48" s="55"/>
      <c r="G48" s="55"/>
      <c r="I48" s="1"/>
      <c r="J48" s="1"/>
      <c r="K48" s="1"/>
      <c r="L48" s="57"/>
      <c r="M48" s="57"/>
      <c r="N48" s="57"/>
    </row>
    <row r="49" spans="5:14" ht="18.75">
      <c r="E49" s="55"/>
      <c r="F49" s="55"/>
      <c r="G49" s="56"/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386"/>
  <sheetViews>
    <sheetView zoomScale="75" zoomScaleNormal="75" workbookViewId="0" topLeftCell="C2">
      <selection activeCell="G18" sqref="G18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38751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38753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32</v>
      </c>
      <c r="D9" s="27" t="s">
        <v>36</v>
      </c>
      <c r="E9" s="27" t="s">
        <v>26</v>
      </c>
      <c r="F9" s="27" t="s">
        <v>38</v>
      </c>
      <c r="G9" s="27" t="s">
        <v>30</v>
      </c>
      <c r="I9" s="1"/>
      <c r="J9" s="1"/>
    </row>
    <row r="10" spans="1:10" ht="18.75">
      <c r="A10" s="28" t="s">
        <v>6</v>
      </c>
      <c r="B10" s="29"/>
      <c r="C10" s="30">
        <v>38744</v>
      </c>
      <c r="D10" s="30">
        <v>38751</v>
      </c>
      <c r="E10" s="30">
        <v>38730</v>
      </c>
      <c r="F10" s="30">
        <v>38751</v>
      </c>
      <c r="G10" s="30">
        <v>38737</v>
      </c>
      <c r="I10" s="1"/>
      <c r="J10" s="1"/>
    </row>
    <row r="11" spans="1:10" ht="18.75">
      <c r="A11" s="28" t="s">
        <v>7</v>
      </c>
      <c r="B11" s="29"/>
      <c r="C11" s="31">
        <v>70</v>
      </c>
      <c r="D11" s="31">
        <v>51</v>
      </c>
      <c r="E11" s="31">
        <v>116</v>
      </c>
      <c r="F11" s="31">
        <v>27</v>
      </c>
      <c r="G11" s="31">
        <v>28</v>
      </c>
      <c r="I11" s="1"/>
      <c r="J11" s="1"/>
    </row>
    <row r="12" spans="1:10" ht="18.75">
      <c r="A12" s="28" t="s">
        <v>8</v>
      </c>
      <c r="B12" s="29"/>
      <c r="C12" s="32" t="s">
        <v>33</v>
      </c>
      <c r="D12" s="32" t="s">
        <v>37</v>
      </c>
      <c r="E12" s="32" t="s">
        <v>27</v>
      </c>
      <c r="F12" s="32" t="s">
        <v>39</v>
      </c>
      <c r="G12" s="32" t="s">
        <v>31</v>
      </c>
      <c r="I12" s="1"/>
      <c r="J12" s="1"/>
    </row>
    <row r="13" spans="1:10" ht="19.5" thickBot="1">
      <c r="A13" s="28" t="s">
        <v>13</v>
      </c>
      <c r="B13" s="29"/>
      <c r="C13" s="33">
        <v>2</v>
      </c>
      <c r="D13" s="33">
        <v>1</v>
      </c>
      <c r="E13" s="33">
        <v>4</v>
      </c>
      <c r="F13" s="33">
        <v>1</v>
      </c>
      <c r="G13" s="33">
        <v>3</v>
      </c>
      <c r="I13" s="1"/>
      <c r="J13" s="1"/>
    </row>
    <row r="14" spans="1:10" ht="19.5" thickBot="1">
      <c r="A14" s="34" t="s">
        <v>14</v>
      </c>
      <c r="B14" s="35"/>
      <c r="C14" s="36">
        <v>70</v>
      </c>
      <c r="D14" s="36">
        <v>51</v>
      </c>
      <c r="E14" s="36">
        <v>68</v>
      </c>
      <c r="F14" s="36">
        <v>27</v>
      </c>
      <c r="G14" s="36">
        <v>21</v>
      </c>
      <c r="I14" s="1"/>
      <c r="J14" s="1"/>
    </row>
    <row r="15" spans="1:10" ht="18.75">
      <c r="A15" s="37" t="s">
        <v>15</v>
      </c>
      <c r="B15" s="38" t="s">
        <v>16</v>
      </c>
      <c r="C15" s="39">
        <v>72413</v>
      </c>
      <c r="D15" s="39">
        <v>63448</v>
      </c>
      <c r="E15" s="39">
        <v>29536</v>
      </c>
      <c r="F15" s="39">
        <v>38570</v>
      </c>
      <c r="G15" s="39">
        <v>2978</v>
      </c>
      <c r="I15" s="1"/>
      <c r="J15" s="1"/>
    </row>
    <row r="16" spans="1:10" ht="19.5" thickBot="1">
      <c r="A16" s="40"/>
      <c r="B16" s="41" t="s">
        <v>17</v>
      </c>
      <c r="C16" s="42">
        <v>8762</v>
      </c>
      <c r="D16" s="42">
        <v>7258</v>
      </c>
      <c r="E16" s="42">
        <v>4344</v>
      </c>
      <c r="F16" s="42">
        <v>4188</v>
      </c>
      <c r="G16" s="42">
        <v>358</v>
      </c>
      <c r="I16" s="1"/>
      <c r="J16" s="1"/>
    </row>
    <row r="17" spans="1:10" ht="18.75">
      <c r="A17" s="43" t="s">
        <v>18</v>
      </c>
      <c r="B17" s="38" t="s">
        <v>16</v>
      </c>
      <c r="C17" s="39">
        <v>105532</v>
      </c>
      <c r="D17" s="39">
        <v>95924</v>
      </c>
      <c r="E17" s="39">
        <v>40663</v>
      </c>
      <c r="F17" s="39">
        <v>54945</v>
      </c>
      <c r="G17" s="39">
        <v>4645</v>
      </c>
      <c r="I17" s="1"/>
      <c r="J17" s="1"/>
    </row>
    <row r="18" spans="1:10" ht="19.5" thickBot="1">
      <c r="A18" s="44"/>
      <c r="B18" s="41" t="s">
        <v>17</v>
      </c>
      <c r="C18" s="42">
        <v>11837</v>
      </c>
      <c r="D18" s="42">
        <v>10325</v>
      </c>
      <c r="E18" s="42">
        <v>5769</v>
      </c>
      <c r="F18" s="42">
        <v>5738</v>
      </c>
      <c r="G18" s="42">
        <v>553</v>
      </c>
      <c r="I18" s="1"/>
      <c r="J18" s="1"/>
    </row>
    <row r="19" spans="1:10" ht="18.75">
      <c r="A19" s="43" t="s">
        <v>19</v>
      </c>
      <c r="B19" s="38" t="s">
        <v>16</v>
      </c>
      <c r="C19" s="45">
        <v>120289</v>
      </c>
      <c r="D19" s="45">
        <v>103618</v>
      </c>
      <c r="E19" s="45">
        <v>46602</v>
      </c>
      <c r="F19" s="45">
        <v>65077</v>
      </c>
      <c r="G19" s="45">
        <v>5069</v>
      </c>
      <c r="I19" s="1"/>
      <c r="J19" s="1"/>
    </row>
    <row r="20" spans="1:10" ht="19.5" thickBot="1">
      <c r="A20" s="46"/>
      <c r="B20" s="47" t="s">
        <v>17</v>
      </c>
      <c r="C20" s="48">
        <v>13475</v>
      </c>
      <c r="D20" s="48">
        <v>11383</v>
      </c>
      <c r="E20" s="48">
        <v>6561</v>
      </c>
      <c r="F20" s="48">
        <v>6712</v>
      </c>
      <c r="G20" s="48">
        <v>600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F22">+C15+C17+C19</f>
        <v>298234</v>
      </c>
      <c r="D21" s="49">
        <f t="shared" si="0"/>
        <v>262990</v>
      </c>
      <c r="E21" s="49">
        <f t="shared" si="0"/>
        <v>116801</v>
      </c>
      <c r="F21" s="49">
        <f t="shared" si="0"/>
        <v>158592</v>
      </c>
      <c r="G21" s="49">
        <f>+G15+G17+G19</f>
        <v>12692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34074</v>
      </c>
      <c r="D22" s="51">
        <f t="shared" si="0"/>
        <v>28966</v>
      </c>
      <c r="E22" s="51">
        <f t="shared" si="0"/>
        <v>16674</v>
      </c>
      <c r="F22" s="51">
        <f t="shared" si="0"/>
        <v>16638</v>
      </c>
      <c r="G22" s="51">
        <f>+G16+G18+G20</f>
        <v>1511</v>
      </c>
      <c r="I22" s="1"/>
      <c r="J22" s="1"/>
    </row>
    <row r="23" spans="1:10" ht="18.75">
      <c r="A23" s="52" t="s">
        <v>21</v>
      </c>
      <c r="B23" s="53" t="s">
        <v>16</v>
      </c>
      <c r="C23" s="49">
        <v>1301803</v>
      </c>
      <c r="D23" s="49">
        <v>262990</v>
      </c>
      <c r="E23" s="49">
        <v>3128956</v>
      </c>
      <c r="F23" s="49">
        <v>158592</v>
      </c>
      <c r="G23" s="49">
        <v>232011</v>
      </c>
      <c r="I23" s="1"/>
      <c r="J23" s="1"/>
    </row>
    <row r="24" spans="1:10" ht="19.5" thickBot="1">
      <c r="A24" s="40"/>
      <c r="B24" s="41" t="s">
        <v>17</v>
      </c>
      <c r="C24" s="51">
        <v>151995</v>
      </c>
      <c r="D24" s="51">
        <v>28966</v>
      </c>
      <c r="E24" s="51">
        <v>437197</v>
      </c>
      <c r="F24" s="51">
        <v>16638</v>
      </c>
      <c r="G24" s="51">
        <v>27654</v>
      </c>
      <c r="I24" s="1"/>
      <c r="J24" s="1"/>
    </row>
    <row r="25" spans="2:10" ht="18.75">
      <c r="B25" s="54" t="s">
        <v>22</v>
      </c>
      <c r="C25" s="55">
        <f>(C15+C17+C19)/(C16+C18+C20)</f>
        <v>8.7525385924752</v>
      </c>
      <c r="D25" s="55">
        <f>(D15+D17+D19)/(D16+D18+D20)</f>
        <v>9.079265345577573</v>
      </c>
      <c r="E25" s="55">
        <f>(E15+E17+E19)/(E16+E18+E20)</f>
        <v>7.004977809763704</v>
      </c>
      <c r="F25" s="55">
        <f>(F15+F17+F19)/(F16+F18+F20)</f>
        <v>9.53191489361702</v>
      </c>
      <c r="G25" s="55">
        <f>(G15+G17+G19)/(G16+G18+G20)</f>
        <v>8.399735274652548</v>
      </c>
      <c r="I25" s="1"/>
      <c r="J25" s="1"/>
    </row>
    <row r="26" spans="6:7" ht="18.75">
      <c r="F26" s="55"/>
      <c r="G26" s="55">
        <f>(G16+G18+G20)/(G17+G19+G21)</f>
        <v>0.06743729358207623</v>
      </c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5:14" ht="18.75">
      <c r="E31" s="55"/>
      <c r="F31" s="55"/>
      <c r="G31" s="56"/>
      <c r="I31" s="1"/>
      <c r="J31" s="1"/>
      <c r="K31" s="1"/>
      <c r="L31" s="57"/>
      <c r="M31" s="57"/>
      <c r="N31" s="57"/>
    </row>
    <row r="32" spans="5:14" ht="18.75">
      <c r="E32" s="55"/>
      <c r="F32" s="55"/>
      <c r="G32" s="56"/>
      <c r="I32" s="1"/>
      <c r="J32" s="1"/>
      <c r="K32" s="1"/>
      <c r="L32" s="57"/>
      <c r="M32" s="57"/>
      <c r="N32" s="57"/>
    </row>
    <row r="33" spans="5:14" ht="18.75">
      <c r="E33" s="55"/>
      <c r="F33" s="55"/>
      <c r="G33" s="56"/>
      <c r="I33" s="1"/>
      <c r="J33" s="1"/>
      <c r="K33" s="1"/>
      <c r="L33" s="57"/>
      <c r="M33" s="57"/>
      <c r="N33" s="57"/>
    </row>
    <row r="34" spans="5:14" ht="18.75">
      <c r="E34" s="55"/>
      <c r="F34" s="55"/>
      <c r="G34" s="56"/>
      <c r="I34" s="1"/>
      <c r="J34" s="1"/>
      <c r="K34" s="1"/>
      <c r="L34" s="57"/>
      <c r="M34" s="57"/>
      <c r="N34" s="57"/>
    </row>
    <row r="35" spans="5:14" ht="18.75">
      <c r="E35" s="55"/>
      <c r="F35" s="55"/>
      <c r="G35" s="56"/>
      <c r="I35" s="1"/>
      <c r="J35" s="1"/>
      <c r="K35" s="1"/>
      <c r="L35" s="57"/>
      <c r="M35" s="57"/>
      <c r="N35" s="57"/>
    </row>
    <row r="36" spans="5:14" ht="18.75">
      <c r="E36" s="55"/>
      <c r="F36" s="55"/>
      <c r="G36" s="56"/>
      <c r="I36" s="1"/>
      <c r="J36" s="1"/>
      <c r="K36" s="1"/>
      <c r="L36" s="57"/>
      <c r="M36" s="57"/>
      <c r="N36" s="57"/>
    </row>
    <row r="37" spans="5:14" ht="18.75">
      <c r="E37" s="55"/>
      <c r="F37" s="55"/>
      <c r="G37" s="56"/>
      <c r="I37" s="1"/>
      <c r="J37" s="1"/>
      <c r="K37" s="1"/>
      <c r="L37" s="57"/>
      <c r="M37" s="57"/>
      <c r="N37" s="57"/>
    </row>
    <row r="38" spans="5:14" ht="18.75">
      <c r="E38" s="55"/>
      <c r="F38" s="55"/>
      <c r="G38" s="56"/>
      <c r="I38" s="1"/>
      <c r="J38" s="1"/>
      <c r="K38" s="1"/>
      <c r="L38" s="57"/>
      <c r="M38" s="57"/>
      <c r="N38" s="57"/>
    </row>
    <row r="39" spans="5:14" ht="18.75">
      <c r="E39" s="55"/>
      <c r="F39" s="55"/>
      <c r="G39" s="56"/>
      <c r="I39" s="1"/>
      <c r="J39" s="1"/>
      <c r="K39" s="1"/>
      <c r="L39" s="57"/>
      <c r="M39" s="57"/>
      <c r="N39" s="57"/>
    </row>
    <row r="40" spans="5:14" ht="18.75">
      <c r="E40" s="55"/>
      <c r="F40" s="55"/>
      <c r="G40" s="56"/>
      <c r="I40" s="1"/>
      <c r="J40" s="1"/>
      <c r="K40" s="1"/>
      <c r="L40" s="57"/>
      <c r="M40" s="57"/>
      <c r="N40" s="57"/>
    </row>
    <row r="41" spans="5:14" ht="18.75">
      <c r="E41" s="55"/>
      <c r="F41" s="55"/>
      <c r="G41" s="56"/>
      <c r="I41" s="1"/>
      <c r="J41" s="1"/>
      <c r="K41" s="1"/>
      <c r="L41" s="57"/>
      <c r="M41" s="57"/>
      <c r="N41" s="57"/>
    </row>
    <row r="42" spans="5:14" ht="18.75">
      <c r="E42" s="55"/>
      <c r="F42" s="55"/>
      <c r="G42" s="56"/>
      <c r="I42" s="1"/>
      <c r="J42" s="1"/>
      <c r="K42" s="1"/>
      <c r="L42" s="57"/>
      <c r="M42" s="57"/>
      <c r="N42" s="57"/>
    </row>
    <row r="43" spans="5:14" ht="18.75">
      <c r="E43" s="55"/>
      <c r="F43" s="55"/>
      <c r="G43" s="56"/>
      <c r="I43" s="1"/>
      <c r="J43" s="1"/>
      <c r="K43" s="1"/>
      <c r="L43" s="57"/>
      <c r="M43" s="57"/>
      <c r="N43" s="57"/>
    </row>
    <row r="44" spans="5:14" ht="18.75">
      <c r="E44" s="55"/>
      <c r="F44" s="55"/>
      <c r="G44" s="56"/>
      <c r="I44" s="1"/>
      <c r="J44" s="1"/>
      <c r="K44" s="1"/>
      <c r="L44" s="57"/>
      <c r="M44" s="57"/>
      <c r="N44" s="57"/>
    </row>
    <row r="45" spans="5:14" ht="18.75">
      <c r="E45" s="55"/>
      <c r="F45" s="55"/>
      <c r="G45" s="56"/>
      <c r="I45" s="1"/>
      <c r="J45" s="1"/>
      <c r="K45" s="1"/>
      <c r="L45" s="57"/>
      <c r="M45" s="57"/>
      <c r="N45" s="57"/>
    </row>
    <row r="46" spans="5:14" ht="18.75">
      <c r="E46" s="55"/>
      <c r="F46" s="55"/>
      <c r="G46" s="56"/>
      <c r="I46" s="1"/>
      <c r="J46" s="1"/>
      <c r="K46" s="1"/>
      <c r="L46" s="57"/>
      <c r="M46" s="57"/>
      <c r="N46" s="57"/>
    </row>
    <row r="47" spans="5:14" ht="18.75">
      <c r="E47" s="55"/>
      <c r="F47" s="55"/>
      <c r="G47" s="56"/>
      <c r="I47" s="1"/>
      <c r="J47" s="1"/>
      <c r="K47" s="1"/>
      <c r="L47" s="57"/>
      <c r="M47" s="57"/>
      <c r="N47" s="57"/>
    </row>
    <row r="48" spans="3:14" ht="18.75">
      <c r="C48" s="55"/>
      <c r="D48" s="55"/>
      <c r="E48" s="55"/>
      <c r="F48" s="55"/>
      <c r="G48" s="55"/>
      <c r="I48" s="1"/>
      <c r="J48" s="1"/>
      <c r="K48" s="1"/>
      <c r="L48" s="57"/>
      <c r="M48" s="57"/>
      <c r="N48" s="57"/>
    </row>
    <row r="49" spans="5:14" ht="18.75">
      <c r="E49" s="55"/>
      <c r="F49" s="55"/>
      <c r="G49" s="56"/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E11" sqref="E11"/>
    </sheetView>
  </sheetViews>
  <sheetFormatPr defaultColWidth="9.140625" defaultRowHeight="12.75"/>
  <cols>
    <col min="3" max="3" width="36.57421875" style="0" bestFit="1" customWidth="1"/>
    <col min="4" max="4" width="25.140625" style="0" customWidth="1"/>
    <col min="5" max="5" width="31.421875" style="0" customWidth="1"/>
    <col min="6" max="6" width="20.00390625" style="0" customWidth="1"/>
    <col min="7" max="7" width="24.00390625" style="0" customWidth="1"/>
  </cols>
  <sheetData>
    <row r="1" spans="1:8" ht="18.75">
      <c r="A1" s="1"/>
      <c r="B1" s="1"/>
      <c r="C1" s="1"/>
      <c r="D1" s="1"/>
      <c r="E1" s="1"/>
      <c r="F1" s="1"/>
      <c r="G1" s="1"/>
      <c r="H1" s="1"/>
    </row>
    <row r="2" spans="1:8" ht="18.75">
      <c r="A2" s="1"/>
      <c r="B2" s="1"/>
      <c r="C2" s="1"/>
      <c r="D2" s="1"/>
      <c r="E2" s="1"/>
      <c r="F2" s="1"/>
      <c r="G2" s="1"/>
      <c r="H2" s="1"/>
    </row>
    <row r="3" spans="1:8" ht="19.5" thickBot="1">
      <c r="A3" s="1"/>
      <c r="B3" s="1"/>
      <c r="C3" s="1"/>
      <c r="D3" s="1"/>
      <c r="E3" s="1"/>
      <c r="F3" s="1"/>
      <c r="G3" s="1"/>
      <c r="H3" s="1"/>
    </row>
    <row r="4" spans="1:7" ht="81.75" customHeight="1">
      <c r="A4" s="2"/>
      <c r="B4" s="3"/>
      <c r="C4" s="4" t="s">
        <v>0</v>
      </c>
      <c r="D4" s="5"/>
      <c r="E4" s="5"/>
      <c r="F4" s="5"/>
      <c r="G4" s="59"/>
    </row>
    <row r="5" spans="1:7" ht="27" customHeight="1">
      <c r="A5" s="7"/>
      <c r="B5" s="8"/>
      <c r="C5" s="9"/>
      <c r="D5" s="10"/>
      <c r="E5" s="10"/>
      <c r="F5" s="11"/>
      <c r="G5" s="60"/>
    </row>
    <row r="6" spans="1:7" ht="18.75">
      <c r="A6" s="7"/>
      <c r="B6" s="8"/>
      <c r="C6" s="13"/>
      <c r="D6" s="14"/>
      <c r="E6" s="14"/>
      <c r="F6" s="14"/>
      <c r="G6" s="61"/>
    </row>
    <row r="7" spans="1:7" ht="19.5" thickBot="1">
      <c r="A7" s="16"/>
      <c r="B7" s="17"/>
      <c r="C7" s="18">
        <f>COLUMN()-2</f>
        <v>1</v>
      </c>
      <c r="D7" s="18">
        <v>2</v>
      </c>
      <c r="E7" s="18">
        <v>3</v>
      </c>
      <c r="F7" s="18">
        <v>4</v>
      </c>
      <c r="G7" s="19">
        <v>5</v>
      </c>
    </row>
    <row r="8" spans="1:10" ht="19.5" thickBot="1">
      <c r="A8" s="2"/>
      <c r="B8" s="21"/>
      <c r="C8" s="22"/>
      <c r="D8" s="22"/>
      <c r="E8" s="22"/>
      <c r="F8" s="22"/>
      <c r="G8" s="23"/>
      <c r="H8" s="1"/>
      <c r="I8" s="1"/>
      <c r="J8" s="1"/>
    </row>
    <row r="9" spans="1:10" ht="18.75">
      <c r="A9" s="25" t="s">
        <v>2</v>
      </c>
      <c r="B9" s="26"/>
      <c r="C9" s="27" t="s">
        <v>36</v>
      </c>
      <c r="D9" s="27" t="s">
        <v>32</v>
      </c>
      <c r="E9" s="27" t="s">
        <v>40</v>
      </c>
      <c r="F9" s="27" t="s">
        <v>41</v>
      </c>
      <c r="G9" s="62" t="s">
        <v>26</v>
      </c>
      <c r="H9" s="1"/>
      <c r="I9" s="1"/>
      <c r="J9" s="1"/>
    </row>
    <row r="10" spans="1:10" ht="18.75">
      <c r="A10" s="28" t="s">
        <v>6</v>
      </c>
      <c r="B10" s="29"/>
      <c r="C10" s="30">
        <v>38751</v>
      </c>
      <c r="D10" s="30">
        <v>38744</v>
      </c>
      <c r="E10" s="30">
        <v>38751</v>
      </c>
      <c r="F10" s="30">
        <v>38758</v>
      </c>
      <c r="G10" s="30">
        <v>38730</v>
      </c>
      <c r="H10" s="1"/>
      <c r="I10" s="1"/>
      <c r="J10" s="1"/>
    </row>
    <row r="11" spans="1:10" ht="18.75">
      <c r="A11" s="28" t="s">
        <v>7</v>
      </c>
      <c r="B11" s="29"/>
      <c r="C11" s="31">
        <v>51</v>
      </c>
      <c r="D11" s="31">
        <v>70</v>
      </c>
      <c r="E11" s="31">
        <v>27</v>
      </c>
      <c r="F11" s="31">
        <v>46</v>
      </c>
      <c r="G11" s="31">
        <v>116</v>
      </c>
      <c r="H11" s="1"/>
      <c r="I11" s="1"/>
      <c r="J11" s="1"/>
    </row>
    <row r="12" spans="1:10" ht="18.75">
      <c r="A12" s="28" t="s">
        <v>8</v>
      </c>
      <c r="B12" s="29"/>
      <c r="C12" s="32" t="s">
        <v>37</v>
      </c>
      <c r="D12" s="32" t="s">
        <v>33</v>
      </c>
      <c r="E12" s="32" t="s">
        <v>39</v>
      </c>
      <c r="F12" s="32" t="s">
        <v>37</v>
      </c>
      <c r="G12" s="32" t="s">
        <v>27</v>
      </c>
      <c r="H12" s="1"/>
      <c r="I12" s="1"/>
      <c r="J12" s="1"/>
    </row>
    <row r="13" spans="1:10" ht="19.5" thickBot="1">
      <c r="A13" s="28" t="s">
        <v>13</v>
      </c>
      <c r="B13" s="29"/>
      <c r="C13" s="33">
        <v>2</v>
      </c>
      <c r="D13" s="33">
        <v>3</v>
      </c>
      <c r="E13" s="33">
        <v>2</v>
      </c>
      <c r="F13" s="33">
        <v>1</v>
      </c>
      <c r="G13" s="33">
        <v>5</v>
      </c>
      <c r="H13" s="1"/>
      <c r="I13" s="1"/>
      <c r="J13" s="1"/>
    </row>
    <row r="14" spans="1:10" ht="19.5" thickBot="1">
      <c r="A14" s="34" t="s">
        <v>14</v>
      </c>
      <c r="B14" s="35"/>
      <c r="C14" s="36">
        <v>51</v>
      </c>
      <c r="D14" s="36">
        <v>70</v>
      </c>
      <c r="E14" s="36">
        <v>27</v>
      </c>
      <c r="F14" s="36">
        <v>46</v>
      </c>
      <c r="G14" s="36">
        <v>33</v>
      </c>
      <c r="H14" s="1"/>
      <c r="I14" s="1"/>
      <c r="J14" s="1"/>
    </row>
    <row r="15" spans="1:10" ht="18.75">
      <c r="A15" s="37" t="s">
        <v>15</v>
      </c>
      <c r="B15" s="38" t="s">
        <v>16</v>
      </c>
      <c r="C15" s="39">
        <v>52960</v>
      </c>
      <c r="D15" s="39">
        <v>36663</v>
      </c>
      <c r="E15" s="39">
        <v>22566</v>
      </c>
      <c r="F15" s="39">
        <v>19854</v>
      </c>
      <c r="G15" s="39">
        <v>5147</v>
      </c>
      <c r="H15" s="1"/>
      <c r="I15" s="1"/>
      <c r="J15" s="1"/>
    </row>
    <row r="16" spans="1:10" ht="19.5" thickBot="1">
      <c r="A16" s="40"/>
      <c r="B16" s="41" t="s">
        <v>17</v>
      </c>
      <c r="C16" s="42">
        <v>6138</v>
      </c>
      <c r="D16" s="42">
        <v>4471</v>
      </c>
      <c r="E16" s="42">
        <v>2359</v>
      </c>
      <c r="F16" s="42">
        <v>2438</v>
      </c>
      <c r="G16" s="42">
        <v>1058</v>
      </c>
      <c r="H16" s="1"/>
      <c r="I16" s="1"/>
      <c r="J16" s="1"/>
    </row>
    <row r="17" spans="1:10" ht="18.75">
      <c r="A17" s="43" t="s">
        <v>18</v>
      </c>
      <c r="B17" s="38" t="s">
        <v>16</v>
      </c>
      <c r="C17" s="39">
        <v>87596</v>
      </c>
      <c r="D17" s="39">
        <v>65156</v>
      </c>
      <c r="E17" s="39">
        <v>39798</v>
      </c>
      <c r="F17" s="39">
        <v>29713</v>
      </c>
      <c r="G17" s="39">
        <v>13538</v>
      </c>
      <c r="H17" s="1"/>
      <c r="I17" s="1"/>
      <c r="J17" s="1"/>
    </row>
    <row r="18" spans="1:10" ht="19.5" thickBot="1">
      <c r="A18" s="44"/>
      <c r="B18" s="41" t="s">
        <v>17</v>
      </c>
      <c r="C18" s="42">
        <v>9675</v>
      </c>
      <c r="D18" s="42">
        <v>7742</v>
      </c>
      <c r="E18" s="42">
        <v>4063</v>
      </c>
      <c r="F18" s="42">
        <v>3501</v>
      </c>
      <c r="G18" s="42">
        <v>2477</v>
      </c>
      <c r="H18" s="1"/>
      <c r="I18" s="1"/>
      <c r="J18" s="1"/>
    </row>
    <row r="19" spans="1:10" ht="18.75">
      <c r="A19" s="43" t="s">
        <v>19</v>
      </c>
      <c r="B19" s="38" t="s">
        <v>16</v>
      </c>
      <c r="C19" s="45">
        <v>87790</v>
      </c>
      <c r="D19" s="45">
        <v>64705</v>
      </c>
      <c r="E19" s="45">
        <v>41568</v>
      </c>
      <c r="F19" s="45">
        <v>27889</v>
      </c>
      <c r="G19" s="45">
        <v>15462</v>
      </c>
      <c r="H19" s="1"/>
      <c r="I19" s="1"/>
      <c r="J19" s="1"/>
    </row>
    <row r="20" spans="1:10" ht="19.5" thickBot="1">
      <c r="A20" s="46"/>
      <c r="B20" s="47" t="s">
        <v>17</v>
      </c>
      <c r="C20" s="48">
        <v>9964</v>
      </c>
      <c r="D20" s="48">
        <v>7682</v>
      </c>
      <c r="E20" s="48">
        <v>4182</v>
      </c>
      <c r="F20" s="48">
        <v>3344</v>
      </c>
      <c r="G20" s="48">
        <v>2782</v>
      </c>
      <c r="H20" s="1"/>
      <c r="I20" s="1"/>
      <c r="J20" s="1"/>
    </row>
    <row r="21" spans="1:10" ht="75">
      <c r="A21" s="6" t="s">
        <v>20</v>
      </c>
      <c r="B21" s="38" t="s">
        <v>16</v>
      </c>
      <c r="C21" s="49">
        <f aca="true" t="shared" si="0" ref="C21:G22">+C15+C17+C19</f>
        <v>228346</v>
      </c>
      <c r="D21" s="49">
        <f t="shared" si="0"/>
        <v>166524</v>
      </c>
      <c r="E21" s="49">
        <f t="shared" si="0"/>
        <v>103932</v>
      </c>
      <c r="F21" s="49">
        <f t="shared" si="0"/>
        <v>77456</v>
      </c>
      <c r="G21" s="49">
        <f t="shared" si="0"/>
        <v>34147</v>
      </c>
      <c r="H21" s="1"/>
      <c r="I21" s="1"/>
      <c r="J21" s="1"/>
    </row>
    <row r="22" spans="1:10" ht="19.5" thickBot="1">
      <c r="A22" s="50"/>
      <c r="B22" s="41" t="s">
        <v>17</v>
      </c>
      <c r="C22" s="51">
        <f t="shared" si="0"/>
        <v>25777</v>
      </c>
      <c r="D22" s="51">
        <f t="shared" si="0"/>
        <v>19895</v>
      </c>
      <c r="E22" s="51">
        <f t="shared" si="0"/>
        <v>10604</v>
      </c>
      <c r="F22" s="51">
        <f t="shared" si="0"/>
        <v>9283</v>
      </c>
      <c r="G22" s="51">
        <f t="shared" si="0"/>
        <v>6317</v>
      </c>
      <c r="H22" s="1"/>
      <c r="I22" s="1"/>
      <c r="J22" s="1"/>
    </row>
    <row r="23" spans="1:10" ht="18.75">
      <c r="A23" s="52" t="s">
        <v>21</v>
      </c>
      <c r="B23" s="53" t="s">
        <v>16</v>
      </c>
      <c r="C23" s="49">
        <v>691556</v>
      </c>
      <c r="D23" s="49">
        <v>1607661</v>
      </c>
      <c r="E23" s="49">
        <v>348369</v>
      </c>
      <c r="F23" s="49">
        <f>+F21</f>
        <v>77456</v>
      </c>
      <c r="G23" s="49">
        <v>3202526</v>
      </c>
      <c r="H23" s="1"/>
      <c r="I23" s="1"/>
      <c r="J23" s="1"/>
    </row>
    <row r="24" spans="1:10" ht="19.5" thickBot="1">
      <c r="A24" s="40"/>
      <c r="B24" s="41" t="s">
        <v>17</v>
      </c>
      <c r="C24" s="51">
        <v>79998</v>
      </c>
      <c r="D24" s="51">
        <v>190568</v>
      </c>
      <c r="E24" s="51">
        <v>37575</v>
      </c>
      <c r="F24" s="51">
        <f>+F22</f>
        <v>9283</v>
      </c>
      <c r="G24" s="51">
        <v>449807</v>
      </c>
      <c r="H24" s="1"/>
      <c r="I24" s="1"/>
      <c r="J24" s="1"/>
    </row>
    <row r="25" spans="1:10" ht="18.75">
      <c r="A25" s="1"/>
      <c r="B25" s="54" t="s">
        <v>22</v>
      </c>
      <c r="C25" s="55">
        <f>(C15+C17+C19)/(C16+C18+C20)</f>
        <v>8.858517282849052</v>
      </c>
      <c r="D25" s="55">
        <f>(D15+D17+D19)/(D16+D18+D20)</f>
        <v>8.370143252073385</v>
      </c>
      <c r="E25" s="55">
        <f>(E15+E17+E19)/(E16+E18+E20)</f>
        <v>9.801207091663523</v>
      </c>
      <c r="F25" s="55">
        <f>(F15+F17+F19)/(F16+F18+F20)</f>
        <v>8.343854357427556</v>
      </c>
      <c r="G25" s="55">
        <f>(G15+G17+G19)/(G16+G18+G20)</f>
        <v>5.405572265315814</v>
      </c>
      <c r="H25" s="1"/>
      <c r="I25" s="1"/>
      <c r="J25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B4">
      <selection activeCell="E9" sqref="E9:E2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38765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38767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36</v>
      </c>
      <c r="D9" s="27" t="s">
        <v>42</v>
      </c>
      <c r="E9" s="27" t="s">
        <v>32</v>
      </c>
      <c r="F9" s="27" t="s">
        <v>44</v>
      </c>
      <c r="G9" s="27" t="s">
        <v>41</v>
      </c>
      <c r="I9" s="1"/>
      <c r="J9" s="1"/>
    </row>
    <row r="10" spans="1:10" ht="18.75">
      <c r="A10" s="28" t="s">
        <v>6</v>
      </c>
      <c r="B10" s="29"/>
      <c r="C10" s="30">
        <v>38751</v>
      </c>
      <c r="D10" s="30">
        <v>38765</v>
      </c>
      <c r="E10" s="30">
        <v>38744</v>
      </c>
      <c r="F10" s="30">
        <v>38765</v>
      </c>
      <c r="G10" s="30">
        <v>38758</v>
      </c>
      <c r="I10" s="1"/>
      <c r="J10" s="1"/>
    </row>
    <row r="11" spans="1:10" ht="18.75">
      <c r="A11" s="28" t="s">
        <v>7</v>
      </c>
      <c r="B11" s="29"/>
      <c r="C11" s="31">
        <v>51</v>
      </c>
      <c r="D11" s="31">
        <v>41</v>
      </c>
      <c r="E11" s="31">
        <v>70</v>
      </c>
      <c r="F11" s="31">
        <v>20</v>
      </c>
      <c r="G11" s="31">
        <v>46</v>
      </c>
      <c r="I11" s="1"/>
      <c r="J11" s="1"/>
    </row>
    <row r="12" spans="1:10" ht="18.75">
      <c r="A12" s="28" t="s">
        <v>8</v>
      </c>
      <c r="B12" s="29"/>
      <c r="C12" s="32" t="s">
        <v>37</v>
      </c>
      <c r="D12" s="32" t="s">
        <v>43</v>
      </c>
      <c r="E12" s="32" t="s">
        <v>33</v>
      </c>
      <c r="F12" s="32" t="s">
        <v>39</v>
      </c>
      <c r="G12" s="32" t="s">
        <v>37</v>
      </c>
      <c r="I12" s="1"/>
      <c r="J12" s="1"/>
    </row>
    <row r="13" spans="1:10" ht="19.5" thickBot="1">
      <c r="A13" s="28" t="s">
        <v>13</v>
      </c>
      <c r="B13" s="29"/>
      <c r="C13" s="33">
        <v>3</v>
      </c>
      <c r="D13" s="33">
        <v>1</v>
      </c>
      <c r="E13" s="33">
        <v>4</v>
      </c>
      <c r="F13" s="33">
        <v>1</v>
      </c>
      <c r="G13" s="33">
        <v>2</v>
      </c>
      <c r="I13" s="1"/>
      <c r="J13" s="1"/>
    </row>
    <row r="14" spans="1:10" ht="19.5" thickBot="1">
      <c r="A14" s="34" t="s">
        <v>14</v>
      </c>
      <c r="B14" s="35"/>
      <c r="C14" s="36">
        <v>50</v>
      </c>
      <c r="D14" s="36">
        <v>42</v>
      </c>
      <c r="E14" s="36">
        <v>63</v>
      </c>
      <c r="F14" s="36">
        <v>21</v>
      </c>
      <c r="G14" s="36">
        <v>46</v>
      </c>
      <c r="I14" s="1"/>
      <c r="J14" s="1"/>
    </row>
    <row r="15" spans="1:10" ht="18.75">
      <c r="A15" s="37" t="s">
        <v>15</v>
      </c>
      <c r="B15" s="38" t="s">
        <v>16</v>
      </c>
      <c r="C15" s="39">
        <v>30684</v>
      </c>
      <c r="D15" s="39">
        <v>27013</v>
      </c>
      <c r="E15" s="39">
        <v>12025</v>
      </c>
      <c r="F15" s="39">
        <v>12482</v>
      </c>
      <c r="G15" s="39">
        <v>7649</v>
      </c>
      <c r="I15" s="1"/>
      <c r="J15" s="1"/>
    </row>
    <row r="16" spans="1:10" ht="19.5" thickBot="1">
      <c r="A16" s="40"/>
      <c r="B16" s="41" t="s">
        <v>17</v>
      </c>
      <c r="C16" s="42">
        <v>3776</v>
      </c>
      <c r="D16" s="42">
        <v>3340</v>
      </c>
      <c r="E16" s="42">
        <v>1772</v>
      </c>
      <c r="F16" s="42">
        <v>1288</v>
      </c>
      <c r="G16" s="42">
        <v>944</v>
      </c>
      <c r="I16" s="1"/>
      <c r="J16" s="1"/>
    </row>
    <row r="17" spans="1:10" ht="18.75">
      <c r="A17" s="43" t="s">
        <v>18</v>
      </c>
      <c r="B17" s="38" t="s">
        <v>16</v>
      </c>
      <c r="C17" s="39">
        <v>53994</v>
      </c>
      <c r="D17" s="39">
        <v>49496</v>
      </c>
      <c r="E17" s="39">
        <v>22355</v>
      </c>
      <c r="F17" s="39">
        <v>21228</v>
      </c>
      <c r="G17" s="39">
        <v>13801</v>
      </c>
      <c r="I17" s="1"/>
      <c r="J17" s="1"/>
    </row>
    <row r="18" spans="1:10" ht="19.5" thickBot="1">
      <c r="A18" s="44"/>
      <c r="B18" s="41" t="s">
        <v>17</v>
      </c>
      <c r="C18" s="42">
        <v>6269</v>
      </c>
      <c r="D18" s="42">
        <v>5788</v>
      </c>
      <c r="E18" s="42">
        <v>3081</v>
      </c>
      <c r="F18" s="42">
        <v>2090</v>
      </c>
      <c r="G18" s="42">
        <v>1644</v>
      </c>
      <c r="I18" s="1"/>
      <c r="J18" s="1"/>
    </row>
    <row r="19" spans="1:10" ht="18.75">
      <c r="A19" s="43" t="s">
        <v>19</v>
      </c>
      <c r="B19" s="38" t="s">
        <v>16</v>
      </c>
      <c r="C19" s="45">
        <v>56243</v>
      </c>
      <c r="D19" s="45">
        <v>54389</v>
      </c>
      <c r="E19" s="45">
        <v>24026</v>
      </c>
      <c r="F19" s="45">
        <v>19159</v>
      </c>
      <c r="G19" s="45">
        <v>13328</v>
      </c>
      <c r="I19" s="1"/>
      <c r="J19" s="1"/>
    </row>
    <row r="20" spans="1:10" ht="19.5" thickBot="1">
      <c r="A20" s="46"/>
      <c r="B20" s="47" t="s">
        <v>17</v>
      </c>
      <c r="C20" s="48">
        <v>6562</v>
      </c>
      <c r="D20" s="48">
        <v>6476</v>
      </c>
      <c r="E20" s="48">
        <v>3277</v>
      </c>
      <c r="F20" s="48">
        <v>1882</v>
      </c>
      <c r="G20" s="48">
        <v>1688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G22">+C15+C17+C19</f>
        <v>140921</v>
      </c>
      <c r="D21" s="49">
        <f t="shared" si="0"/>
        <v>130898</v>
      </c>
      <c r="E21" s="49">
        <f t="shared" si="0"/>
        <v>58406</v>
      </c>
      <c r="F21" s="49">
        <f t="shared" si="0"/>
        <v>52869</v>
      </c>
      <c r="G21" s="49">
        <f t="shared" si="0"/>
        <v>34778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16607</v>
      </c>
      <c r="D22" s="51">
        <f t="shared" si="0"/>
        <v>15604</v>
      </c>
      <c r="E22" s="51">
        <f t="shared" si="0"/>
        <v>8130</v>
      </c>
      <c r="F22" s="51">
        <f t="shared" si="0"/>
        <v>5260</v>
      </c>
      <c r="G22" s="51">
        <f t="shared" si="0"/>
        <v>4276</v>
      </c>
      <c r="I22" s="1"/>
      <c r="J22" s="1"/>
    </row>
    <row r="23" spans="1:10" ht="18.75">
      <c r="A23" s="52" t="s">
        <v>21</v>
      </c>
      <c r="B23" s="53" t="s">
        <v>16</v>
      </c>
      <c r="C23" s="49">
        <v>997809</v>
      </c>
      <c r="D23" s="49">
        <v>130898</v>
      </c>
      <c r="E23" s="49">
        <v>1749661</v>
      </c>
      <c r="F23" s="49">
        <v>52869</v>
      </c>
      <c r="G23" s="49">
        <v>150525</v>
      </c>
      <c r="I23" s="1"/>
      <c r="J23" s="1"/>
    </row>
    <row r="24" spans="1:10" ht="19.5" thickBot="1">
      <c r="A24" s="40"/>
      <c r="B24" s="41" t="s">
        <v>17</v>
      </c>
      <c r="C24" s="51">
        <v>118538</v>
      </c>
      <c r="D24" s="51">
        <v>15604</v>
      </c>
      <c r="E24" s="51">
        <v>210748</v>
      </c>
      <c r="F24" s="51">
        <v>5260</v>
      </c>
      <c r="G24" s="51">
        <v>18955</v>
      </c>
      <c r="I24" s="1"/>
      <c r="J24" s="1"/>
    </row>
    <row r="25" spans="2:10" ht="18.75">
      <c r="B25" s="54" t="s">
        <v>22</v>
      </c>
      <c r="C25" s="55">
        <f>(C15+C17+C19)/(C16+C18+C20)</f>
        <v>8.485638586138375</v>
      </c>
      <c r="D25" s="55">
        <f>(D15+D17+D19)/(D16+D18+D20)</f>
        <v>8.388746475262753</v>
      </c>
      <c r="E25" s="55">
        <f>(E15+E17+E19)/(E16+E18+E20)</f>
        <v>7.184009840098401</v>
      </c>
      <c r="F25" s="55">
        <f>(F15+F17+F19)/(F16+F18+F20)</f>
        <v>10.051140684410646</v>
      </c>
      <c r="G25" s="55">
        <f>(G15+G17+G19)/(G16+G18+G20)</f>
        <v>8.133302151543498</v>
      </c>
      <c r="I25" s="1"/>
      <c r="J25" s="1"/>
    </row>
    <row r="26" spans="6:7" ht="18.75">
      <c r="F26" s="55"/>
      <c r="G26" s="55">
        <f>(G16+G18+G20)/(G17+G19+G21)</f>
        <v>0.06907134895892225</v>
      </c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5:14" ht="18.75">
      <c r="E31" s="55"/>
      <c r="F31" s="55"/>
      <c r="G31" s="56"/>
      <c r="I31" s="1"/>
      <c r="J31" s="1"/>
      <c r="K31" s="1"/>
      <c r="L31" s="57"/>
      <c r="M31" s="57"/>
      <c r="N31" s="57"/>
    </row>
    <row r="32" spans="5:14" ht="18.75">
      <c r="E32" s="55"/>
      <c r="F32" s="55"/>
      <c r="G32" s="56"/>
      <c r="I32" s="1"/>
      <c r="J32" s="1"/>
      <c r="K32" s="1"/>
      <c r="L32" s="57"/>
      <c r="M32" s="57"/>
      <c r="N32" s="57"/>
    </row>
    <row r="33" spans="5:14" ht="18.75">
      <c r="E33" s="55"/>
      <c r="F33" s="55"/>
      <c r="G33" s="56"/>
      <c r="I33" s="1"/>
      <c r="J33" s="1"/>
      <c r="K33" s="1"/>
      <c r="L33" s="57"/>
      <c r="M33" s="57"/>
      <c r="N33" s="57"/>
    </row>
    <row r="34" spans="5:14" ht="18.75">
      <c r="E34" s="55"/>
      <c r="F34" s="55"/>
      <c r="G34" s="56"/>
      <c r="I34" s="1"/>
      <c r="J34" s="1"/>
      <c r="K34" s="1"/>
      <c r="L34" s="57"/>
      <c r="M34" s="57"/>
      <c r="N34" s="57"/>
    </row>
    <row r="35" spans="5:14" ht="18.75">
      <c r="E35" s="55"/>
      <c r="F35" s="55"/>
      <c r="G35" s="56"/>
      <c r="I35" s="1"/>
      <c r="J35" s="1"/>
      <c r="K35" s="1"/>
      <c r="L35" s="57"/>
      <c r="M35" s="57"/>
      <c r="N35" s="57"/>
    </row>
    <row r="36" spans="5:14" ht="18.75">
      <c r="E36" s="55"/>
      <c r="F36" s="55"/>
      <c r="G36" s="56"/>
      <c r="I36" s="1"/>
      <c r="J36" s="1"/>
      <c r="K36" s="1"/>
      <c r="L36" s="57"/>
      <c r="M36" s="57"/>
      <c r="N36" s="57"/>
    </row>
    <row r="37" spans="5:14" ht="18.75">
      <c r="E37" s="55"/>
      <c r="F37" s="55"/>
      <c r="G37" s="56"/>
      <c r="I37" s="1"/>
      <c r="J37" s="1"/>
      <c r="K37" s="1"/>
      <c r="L37" s="57"/>
      <c r="M37" s="57"/>
      <c r="N37" s="57"/>
    </row>
    <row r="38" spans="5:14" ht="18.75">
      <c r="E38" s="55"/>
      <c r="F38" s="55"/>
      <c r="G38" s="56"/>
      <c r="I38" s="1"/>
      <c r="J38" s="1"/>
      <c r="K38" s="1"/>
      <c r="L38" s="57"/>
      <c r="M38" s="57"/>
      <c r="N38" s="57"/>
    </row>
    <row r="39" spans="5:14" ht="18.75">
      <c r="E39" s="55"/>
      <c r="F39" s="55"/>
      <c r="G39" s="56"/>
      <c r="I39" s="1"/>
      <c r="J39" s="1"/>
      <c r="K39" s="1"/>
      <c r="L39" s="57"/>
      <c r="M39" s="57"/>
      <c r="N39" s="57"/>
    </row>
    <row r="40" spans="5:14" ht="18.75">
      <c r="E40" s="55"/>
      <c r="F40" s="55"/>
      <c r="G40" s="56"/>
      <c r="I40" s="1"/>
      <c r="J40" s="1"/>
      <c r="K40" s="1"/>
      <c r="L40" s="57"/>
      <c r="M40" s="57"/>
      <c r="N40" s="57"/>
    </row>
    <row r="41" spans="5:14" ht="18.75">
      <c r="E41" s="55"/>
      <c r="F41" s="55"/>
      <c r="G41" s="56"/>
      <c r="I41" s="1"/>
      <c r="J41" s="1"/>
      <c r="K41" s="1"/>
      <c r="L41" s="57"/>
      <c r="M41" s="57"/>
      <c r="N41" s="57"/>
    </row>
    <row r="42" spans="5:14" ht="18.75">
      <c r="E42" s="55"/>
      <c r="F42" s="55"/>
      <c r="G42" s="56"/>
      <c r="I42" s="1"/>
      <c r="J42" s="1"/>
      <c r="K42" s="1"/>
      <c r="L42" s="57"/>
      <c r="M42" s="57"/>
      <c r="N42" s="57"/>
    </row>
    <row r="43" spans="5:14" ht="18.75">
      <c r="E43" s="55"/>
      <c r="F43" s="55"/>
      <c r="G43" s="56"/>
      <c r="I43" s="1"/>
      <c r="J43" s="1"/>
      <c r="K43" s="1"/>
      <c r="L43" s="57"/>
      <c r="M43" s="57"/>
      <c r="N43" s="57"/>
    </row>
    <row r="44" spans="5:14" ht="18.75">
      <c r="E44" s="55"/>
      <c r="F44" s="55"/>
      <c r="G44" s="56"/>
      <c r="I44" s="1"/>
      <c r="J44" s="1"/>
      <c r="K44" s="1"/>
      <c r="L44" s="57"/>
      <c r="M44" s="57"/>
      <c r="N44" s="57"/>
    </row>
    <row r="45" spans="5:14" ht="18.75">
      <c r="E45" s="55"/>
      <c r="F45" s="55"/>
      <c r="G45" s="56"/>
      <c r="I45" s="1"/>
      <c r="J45" s="1"/>
      <c r="K45" s="1"/>
      <c r="L45" s="57"/>
      <c r="M45" s="57"/>
      <c r="N45" s="57"/>
    </row>
    <row r="46" spans="5:14" ht="18.75">
      <c r="E46" s="55"/>
      <c r="F46" s="55"/>
      <c r="G46" s="56"/>
      <c r="I46" s="1"/>
      <c r="J46" s="1"/>
      <c r="K46" s="1"/>
      <c r="L46" s="57"/>
      <c r="M46" s="57"/>
      <c r="N46" s="57"/>
    </row>
    <row r="47" spans="5:14" ht="18.75">
      <c r="E47" s="55"/>
      <c r="F47" s="55"/>
      <c r="G47" s="56"/>
      <c r="I47" s="1"/>
      <c r="J47" s="1"/>
      <c r="K47" s="1"/>
      <c r="L47" s="57"/>
      <c r="M47" s="57"/>
      <c r="N47" s="57"/>
    </row>
    <row r="48" spans="3:14" ht="18.75">
      <c r="C48" s="55"/>
      <c r="D48" s="55"/>
      <c r="E48" s="55"/>
      <c r="F48" s="55"/>
      <c r="G48" s="55"/>
      <c r="I48" s="1"/>
      <c r="J48" s="1"/>
      <c r="K48" s="1"/>
      <c r="L48" s="57"/>
      <c r="M48" s="57"/>
      <c r="N48" s="57"/>
    </row>
    <row r="49" spans="5:14" ht="18.75">
      <c r="E49" s="55"/>
      <c r="F49" s="55"/>
      <c r="G49" s="56"/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N1386"/>
  <sheetViews>
    <sheetView tabSelected="1" zoomScale="75" zoomScaleNormal="75" workbookViewId="0" topLeftCell="A3">
      <selection activeCell="C5" sqref="C5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38772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38774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H8"/>
      <c r="I8" s="1"/>
      <c r="J8" s="1"/>
    </row>
    <row r="9" spans="1:10" ht="18.75">
      <c r="A9" s="25" t="s">
        <v>2</v>
      </c>
      <c r="B9" s="26"/>
      <c r="C9" s="27" t="s">
        <v>45</v>
      </c>
      <c r="D9" s="27" t="s">
        <v>36</v>
      </c>
      <c r="E9" s="27" t="s">
        <v>42</v>
      </c>
      <c r="F9" s="27" t="s">
        <v>32</v>
      </c>
      <c r="G9" s="27" t="s">
        <v>44</v>
      </c>
      <c r="H9"/>
      <c r="I9" s="1"/>
      <c r="J9" s="1"/>
    </row>
    <row r="10" spans="1:10" ht="18.75">
      <c r="A10" s="28" t="s">
        <v>6</v>
      </c>
      <c r="B10" s="29"/>
      <c r="C10" s="30">
        <v>38751</v>
      </c>
      <c r="D10" s="30">
        <v>38751</v>
      </c>
      <c r="E10" s="30">
        <v>38765</v>
      </c>
      <c r="F10" s="30">
        <v>38744</v>
      </c>
      <c r="G10" s="63">
        <v>38765</v>
      </c>
      <c r="H10"/>
      <c r="I10" s="1"/>
      <c r="J10" s="1"/>
    </row>
    <row r="11" spans="1:10" ht="18.75">
      <c r="A11" s="28" t="s">
        <v>7</v>
      </c>
      <c r="B11" s="29"/>
      <c r="C11" s="31">
        <v>62</v>
      </c>
      <c r="D11" s="31">
        <v>51</v>
      </c>
      <c r="E11" s="31">
        <v>41</v>
      </c>
      <c r="F11" s="31">
        <v>70</v>
      </c>
      <c r="G11" s="64">
        <v>20</v>
      </c>
      <c r="H11"/>
      <c r="I11" s="1"/>
      <c r="J11" s="1"/>
    </row>
    <row r="12" spans="1:10" ht="18.75">
      <c r="A12" s="28" t="s">
        <v>8</v>
      </c>
      <c r="B12" s="29"/>
      <c r="C12" s="32" t="s">
        <v>37</v>
      </c>
      <c r="D12" s="32" t="s">
        <v>37</v>
      </c>
      <c r="E12" s="32" t="s">
        <v>43</v>
      </c>
      <c r="F12" s="32" t="s">
        <v>33</v>
      </c>
      <c r="G12" s="65" t="s">
        <v>39</v>
      </c>
      <c r="H12"/>
      <c r="I12" s="1"/>
      <c r="J12" s="1"/>
    </row>
    <row r="13" spans="1:10" ht="19.5" thickBot="1">
      <c r="A13" s="28" t="s">
        <v>13</v>
      </c>
      <c r="B13" s="29"/>
      <c r="C13" s="33">
        <v>1</v>
      </c>
      <c r="D13" s="33">
        <v>4</v>
      </c>
      <c r="E13" s="33">
        <v>2</v>
      </c>
      <c r="F13" s="33">
        <v>5</v>
      </c>
      <c r="G13" s="66">
        <v>2</v>
      </c>
      <c r="H13"/>
      <c r="I13" s="1"/>
      <c r="J13" s="1"/>
    </row>
    <row r="14" spans="1:10" ht="19.5" thickBot="1">
      <c r="A14" s="34" t="s">
        <v>14</v>
      </c>
      <c r="B14" s="35"/>
      <c r="C14" s="36">
        <v>63</v>
      </c>
      <c r="D14" s="36">
        <v>35</v>
      </c>
      <c r="E14" s="36">
        <v>42</v>
      </c>
      <c r="F14" s="36">
        <v>22</v>
      </c>
      <c r="G14" s="67">
        <v>19</v>
      </c>
      <c r="H14"/>
      <c r="I14" s="1"/>
      <c r="J14" s="1"/>
    </row>
    <row r="15" spans="1:10" ht="18.75">
      <c r="A15" s="37" t="s">
        <v>15</v>
      </c>
      <c r="B15" s="38" t="s">
        <v>16</v>
      </c>
      <c r="C15" s="39">
        <v>34739</v>
      </c>
      <c r="D15" s="39">
        <v>13533</v>
      </c>
      <c r="E15" s="39">
        <v>13791</v>
      </c>
      <c r="F15" s="39">
        <v>4022</v>
      </c>
      <c r="G15" s="68">
        <v>5592</v>
      </c>
      <c r="H15"/>
      <c r="I15" s="1"/>
      <c r="J15" s="1"/>
    </row>
    <row r="16" spans="1:10" ht="19.5" thickBot="1">
      <c r="A16" s="40"/>
      <c r="B16" s="41" t="s">
        <v>17</v>
      </c>
      <c r="C16" s="42">
        <v>4205</v>
      </c>
      <c r="D16" s="42">
        <v>1928</v>
      </c>
      <c r="E16" s="42">
        <v>1659</v>
      </c>
      <c r="F16" s="42">
        <v>795</v>
      </c>
      <c r="G16" s="69">
        <v>511</v>
      </c>
      <c r="H16"/>
      <c r="I16" s="1"/>
      <c r="J16" s="1"/>
    </row>
    <row r="17" spans="1:10" ht="18.75">
      <c r="A17" s="43" t="s">
        <v>18</v>
      </c>
      <c r="B17" s="38" t="s">
        <v>16</v>
      </c>
      <c r="C17" s="39">
        <v>131715</v>
      </c>
      <c r="D17" s="39">
        <v>25379</v>
      </c>
      <c r="E17" s="39">
        <v>24367</v>
      </c>
      <c r="F17" s="39">
        <v>6016</v>
      </c>
      <c r="G17" s="68">
        <v>9929</v>
      </c>
      <c r="H17"/>
      <c r="I17" s="1"/>
      <c r="J17" s="1"/>
    </row>
    <row r="18" spans="1:10" ht="19.5" thickBot="1">
      <c r="A18" s="44"/>
      <c r="B18" s="41" t="s">
        <v>17</v>
      </c>
      <c r="C18" s="42">
        <v>15577</v>
      </c>
      <c r="D18" s="42">
        <v>3436</v>
      </c>
      <c r="E18" s="42">
        <v>2853</v>
      </c>
      <c r="F18" s="42">
        <v>1084</v>
      </c>
      <c r="G18" s="69">
        <v>917</v>
      </c>
      <c r="H18"/>
      <c r="I18" s="1"/>
      <c r="J18" s="1"/>
    </row>
    <row r="19" spans="1:10" ht="18.75">
      <c r="A19" s="43" t="s">
        <v>19</v>
      </c>
      <c r="B19" s="38" t="s">
        <v>16</v>
      </c>
      <c r="C19" s="45">
        <v>142573</v>
      </c>
      <c r="D19" s="45">
        <v>24609</v>
      </c>
      <c r="E19" s="45">
        <v>26008</v>
      </c>
      <c r="F19" s="45">
        <v>5029</v>
      </c>
      <c r="G19" s="70">
        <v>8190</v>
      </c>
      <c r="H19"/>
      <c r="I19" s="1"/>
      <c r="J19" s="1"/>
    </row>
    <row r="20" spans="1:10" ht="19.5" thickBot="1">
      <c r="A20" s="46"/>
      <c r="B20" s="47" t="s">
        <v>17</v>
      </c>
      <c r="C20" s="48">
        <v>16729</v>
      </c>
      <c r="D20" s="48">
        <v>3358</v>
      </c>
      <c r="E20" s="48">
        <v>3065</v>
      </c>
      <c r="F20" s="48">
        <v>875</v>
      </c>
      <c r="G20" s="71">
        <v>712</v>
      </c>
      <c r="H20"/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G22">+C15+C17+C19</f>
        <v>309027</v>
      </c>
      <c r="D21" s="49">
        <f t="shared" si="0"/>
        <v>63521</v>
      </c>
      <c r="E21" s="49">
        <f t="shared" si="0"/>
        <v>64166</v>
      </c>
      <c r="F21" s="49">
        <f>+F15+F17+F19</f>
        <v>15067</v>
      </c>
      <c r="G21" s="72">
        <f>+G15+G17+G19</f>
        <v>23711</v>
      </c>
      <c r="H21"/>
      <c r="I21" s="1"/>
      <c r="J21" s="1"/>
    </row>
    <row r="22" spans="1:10" ht="19.5" thickBot="1">
      <c r="A22" s="50"/>
      <c r="B22" s="41" t="s">
        <v>17</v>
      </c>
      <c r="C22" s="51">
        <f t="shared" si="0"/>
        <v>36511</v>
      </c>
      <c r="D22" s="51">
        <f t="shared" si="0"/>
        <v>8722</v>
      </c>
      <c r="E22" s="51">
        <f t="shared" si="0"/>
        <v>7577</v>
      </c>
      <c r="F22" s="51">
        <f>+F16+F18+F20</f>
        <v>2754</v>
      </c>
      <c r="G22" s="73">
        <f>+G16+G18+G20</f>
        <v>2140</v>
      </c>
      <c r="H22"/>
      <c r="I22" s="1"/>
      <c r="J22" s="1"/>
    </row>
    <row r="23" spans="1:10" ht="18.75">
      <c r="A23" s="52" t="s">
        <v>21</v>
      </c>
      <c r="B23" s="53" t="s">
        <v>16</v>
      </c>
      <c r="C23" s="49">
        <v>309027</v>
      </c>
      <c r="D23" s="49">
        <v>1135941</v>
      </c>
      <c r="E23" s="49">
        <v>240578</v>
      </c>
      <c r="F23" s="49">
        <v>1794288</v>
      </c>
      <c r="G23" s="72">
        <v>93069</v>
      </c>
      <c r="H23"/>
      <c r="I23" s="1"/>
      <c r="J23" s="1"/>
    </row>
    <row r="24" spans="1:10" ht="19.5" thickBot="1">
      <c r="A24" s="40"/>
      <c r="B24" s="41" t="s">
        <v>17</v>
      </c>
      <c r="C24" s="51">
        <v>36511</v>
      </c>
      <c r="D24" s="51">
        <v>137503</v>
      </c>
      <c r="E24" s="51">
        <v>29445</v>
      </c>
      <c r="F24" s="51">
        <v>218157</v>
      </c>
      <c r="G24" s="73">
        <v>9310</v>
      </c>
      <c r="H24"/>
      <c r="I24" s="1"/>
      <c r="J24" s="1"/>
    </row>
    <row r="25" spans="2:10" ht="18.75">
      <c r="B25" s="54" t="s">
        <v>22</v>
      </c>
      <c r="C25" s="55">
        <f>(C15+C17+C19)/(C16+C18+C20)</f>
        <v>8.463942373531264</v>
      </c>
      <c r="D25" s="55">
        <f>(D15+D17+D19)/(D16+D18+D20)</f>
        <v>7.282847970648934</v>
      </c>
      <c r="E25" s="55">
        <f>(E15+E17+E19)/(E16+E18+E20)</f>
        <v>8.468523162201398</v>
      </c>
      <c r="F25" s="55">
        <f>(F15+F17+F19)/(F16+F18+F20)</f>
        <v>5.470951343500363</v>
      </c>
      <c r="G25" s="55">
        <f>(G15+G17+G19)/(G16+G18+G20)</f>
        <v>11.079906542056074</v>
      </c>
      <c r="H25"/>
      <c r="I25" s="1"/>
      <c r="J25" s="1"/>
    </row>
    <row r="26" spans="6:7" ht="18.75">
      <c r="F26" s="55"/>
      <c r="G26" s="55"/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5:14" ht="18.75">
      <c r="E31" s="55"/>
      <c r="F31" s="55"/>
      <c r="G31" s="56"/>
      <c r="I31" s="1"/>
      <c r="J31" s="1"/>
      <c r="K31" s="1"/>
      <c r="L31" s="57"/>
      <c r="M31" s="57"/>
      <c r="N31" s="57"/>
    </row>
    <row r="32" spans="5:14" ht="18.75">
      <c r="E32" s="55"/>
      <c r="F32" s="55"/>
      <c r="G32" s="56"/>
      <c r="I32" s="1"/>
      <c r="J32" s="1"/>
      <c r="K32" s="1"/>
      <c r="L32" s="57"/>
      <c r="M32" s="57"/>
      <c r="N32" s="57"/>
    </row>
    <row r="33" spans="5:14" ht="18.75">
      <c r="E33" s="55"/>
      <c r="F33" s="55"/>
      <c r="G33" s="56"/>
      <c r="I33" s="1"/>
      <c r="J33" s="1"/>
      <c r="K33" s="1"/>
      <c r="L33" s="57"/>
      <c r="M33" s="57"/>
      <c r="N33" s="57"/>
    </row>
    <row r="34" spans="5:14" ht="18.75">
      <c r="E34" s="55"/>
      <c r="F34" s="55"/>
      <c r="G34" s="56"/>
      <c r="I34" s="1"/>
      <c r="J34" s="1"/>
      <c r="K34" s="1"/>
      <c r="L34" s="57"/>
      <c r="M34" s="57"/>
      <c r="N34" s="57"/>
    </row>
    <row r="35" spans="5:14" ht="18.75">
      <c r="E35" s="55"/>
      <c r="F35" s="55"/>
      <c r="G35" s="56"/>
      <c r="I35" s="1"/>
      <c r="J35" s="1"/>
      <c r="K35" s="1"/>
      <c r="L35" s="57"/>
      <c r="M35" s="57"/>
      <c r="N35" s="57"/>
    </row>
    <row r="36" spans="5:14" ht="18.75">
      <c r="E36" s="55"/>
      <c r="F36" s="55"/>
      <c r="G36" s="56"/>
      <c r="I36" s="1"/>
      <c r="J36" s="1"/>
      <c r="K36" s="1"/>
      <c r="L36" s="57"/>
      <c r="M36" s="57"/>
      <c r="N36" s="57"/>
    </row>
    <row r="37" spans="5:14" ht="18.75">
      <c r="E37" s="55"/>
      <c r="F37" s="55"/>
      <c r="G37" s="56"/>
      <c r="I37" s="1"/>
      <c r="J37" s="1"/>
      <c r="K37" s="1"/>
      <c r="L37" s="57"/>
      <c r="M37" s="57"/>
      <c r="N37" s="57"/>
    </row>
    <row r="38" spans="5:14" ht="18.75">
      <c r="E38" s="55"/>
      <c r="F38" s="55"/>
      <c r="G38" s="56"/>
      <c r="I38" s="1"/>
      <c r="J38" s="1"/>
      <c r="K38" s="1"/>
      <c r="L38" s="57"/>
      <c r="M38" s="57"/>
      <c r="N38" s="57"/>
    </row>
    <row r="39" spans="5:14" ht="18.75">
      <c r="E39" s="55"/>
      <c r="F39" s="55"/>
      <c r="G39" s="56"/>
      <c r="I39" s="1"/>
      <c r="J39" s="1"/>
      <c r="K39" s="1"/>
      <c r="L39" s="57"/>
      <c r="M39" s="57"/>
      <c r="N39" s="57"/>
    </row>
    <row r="40" spans="5:14" ht="18.75">
      <c r="E40" s="55"/>
      <c r="F40" s="55"/>
      <c r="G40" s="56"/>
      <c r="I40" s="1"/>
      <c r="J40" s="1"/>
      <c r="K40" s="1"/>
      <c r="L40" s="57"/>
      <c r="M40" s="57"/>
      <c r="N40" s="57"/>
    </row>
    <row r="41" spans="5:14" ht="18.75">
      <c r="E41" s="55"/>
      <c r="F41" s="55"/>
      <c r="G41" s="56"/>
      <c r="I41" s="1"/>
      <c r="J41" s="1"/>
      <c r="K41" s="1"/>
      <c r="L41" s="57"/>
      <c r="M41" s="57"/>
      <c r="N41" s="57"/>
    </row>
    <row r="42" spans="5:14" ht="18.75">
      <c r="E42" s="55"/>
      <c r="F42" s="55"/>
      <c r="G42" s="56"/>
      <c r="I42" s="1"/>
      <c r="J42" s="1"/>
      <c r="K42" s="1"/>
      <c r="L42" s="57"/>
      <c r="M42" s="57"/>
      <c r="N42" s="57"/>
    </row>
    <row r="43" spans="5:14" ht="18.75">
      <c r="E43" s="55"/>
      <c r="F43" s="55"/>
      <c r="G43" s="56"/>
      <c r="I43" s="1"/>
      <c r="J43" s="1"/>
      <c r="K43" s="1"/>
      <c r="L43" s="57"/>
      <c r="M43" s="57"/>
      <c r="N43" s="57"/>
    </row>
    <row r="44" spans="5:14" ht="18.75">
      <c r="E44" s="55"/>
      <c r="F44" s="55"/>
      <c r="G44" s="56"/>
      <c r="I44" s="1"/>
      <c r="J44" s="1"/>
      <c r="K44" s="1"/>
      <c r="L44" s="57"/>
      <c r="M44" s="57"/>
      <c r="N44" s="57"/>
    </row>
    <row r="45" spans="5:14" ht="18.75">
      <c r="E45" s="55"/>
      <c r="F45" s="55"/>
      <c r="G45" s="56"/>
      <c r="I45" s="1"/>
      <c r="J45" s="1"/>
      <c r="K45" s="1"/>
      <c r="L45" s="57"/>
      <c r="M45" s="57"/>
      <c r="N45" s="57"/>
    </row>
    <row r="46" spans="5:14" ht="18.75">
      <c r="E46" s="55"/>
      <c r="F46" s="55"/>
      <c r="G46" s="56"/>
      <c r="I46" s="1"/>
      <c r="J46" s="1"/>
      <c r="K46" s="1"/>
      <c r="L46" s="57"/>
      <c r="M46" s="57"/>
      <c r="N46" s="57"/>
    </row>
    <row r="47" spans="5:14" ht="18.75">
      <c r="E47" s="55"/>
      <c r="F47" s="55"/>
      <c r="G47" s="56"/>
      <c r="I47" s="1"/>
      <c r="J47" s="1"/>
      <c r="K47" s="1"/>
      <c r="L47" s="57"/>
      <c r="M47" s="57"/>
      <c r="N47" s="57"/>
    </row>
    <row r="48" spans="3:14" ht="18.75">
      <c r="C48" s="55"/>
      <c r="D48" s="55"/>
      <c r="E48" s="55"/>
      <c r="F48" s="55"/>
      <c r="G48" s="55"/>
      <c r="I48" s="1"/>
      <c r="J48" s="1"/>
      <c r="K48" s="1"/>
      <c r="L48" s="57"/>
      <c r="M48" s="57"/>
      <c r="N48" s="57"/>
    </row>
    <row r="49" spans="5:14" ht="18.75">
      <c r="E49" s="55"/>
      <c r="F49" s="55"/>
      <c r="G49" s="56"/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Nilgun</dc:creator>
  <cp:keywords/>
  <dc:description/>
  <cp:lastModifiedBy>Fazilet  BUYUK</cp:lastModifiedBy>
  <cp:lastPrinted>2006-02-06T15:01:08Z</cp:lastPrinted>
  <dcterms:created xsi:type="dcterms:W3CDTF">2006-01-16T15:25:37Z</dcterms:created>
  <dcterms:modified xsi:type="dcterms:W3CDTF">2006-02-27T13:43:22Z</dcterms:modified>
  <cp:category/>
  <cp:version/>
  <cp:contentType/>
  <cp:contentStatus/>
</cp:coreProperties>
</file>