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Week_37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<sst xmlns="http://schemas.openxmlformats.org/spreadsheetml/2006/main" count="28" uniqueCount="25">
  <si>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COMPANY</t>
  </si>
  <si>
    <t>DISTRIBUTOR</t>
  </si>
  <si>
    <t>TITLE</t>
  </si>
  <si>
    <t>RELEASE
DATE</t>
  </si>
  <si>
    <t xml:space="preserve">WEEKS </t>
  </si>
  <si>
    <t>SCREEN</t>
  </si>
  <si>
    <t>ADMISSION</t>
  </si>
  <si>
    <t>CUMULATIVE
ADMISSION</t>
  </si>
  <si>
    <t xml:space="preserve">TOTAL  </t>
  </si>
  <si>
    <t>WEEKLY BOX OFFICE &amp; ADMISSION REPORT</t>
  </si>
  <si>
    <t>BOX OFFICE</t>
  </si>
  <si>
    <t>CUMULATIVE
BOX OFFICE</t>
  </si>
  <si>
    <r>
      <t xml:space="preserve">From: </t>
    </r>
    <r>
      <rPr>
        <b/>
        <sz val="12"/>
        <rFont val="Arial"/>
        <family val="2"/>
      </rPr>
      <t>Tolga AKINCI</t>
    </r>
  </si>
  <si>
    <t>WB (MEDYAVİZYON)</t>
  </si>
  <si>
    <t>EMPIRE OF THE WOLVES</t>
  </si>
  <si>
    <t>GAUMONT</t>
  </si>
  <si>
    <r>
      <t>Week:</t>
    </r>
    <r>
      <rPr>
        <b/>
        <sz val="12"/>
        <rFont val="Arial"/>
        <family val="2"/>
      </rPr>
      <t xml:space="preserve"> 37</t>
    </r>
  </si>
  <si>
    <t>09 - 15 September 2005</t>
  </si>
  <si>
    <t>THE AVIATOR</t>
  </si>
  <si>
    <t>INITIAL ENT.</t>
  </si>
  <si>
    <t>BOOGEYMAN</t>
  </si>
  <si>
    <t>MEDYAVİZYON</t>
  </si>
  <si>
    <t>SENATOR</t>
  </si>
  <si>
    <t>LES CHORISTES</t>
  </si>
  <si>
    <t>PATHE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</si>
</sst>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u val="single"/>
      <sz val="12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9"/>
      </left>
      <right style="dashed">
        <color indexed="9"/>
      </right>
      <top style="medium">
        <color indexed="8"/>
      </top>
      <bottom style="medium">
        <color indexed="8"/>
      </bottom>
    </border>
    <border>
      <left style="dashed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 indent="1"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center" vertical="center"/>
    </xf>
    <xf numFmtId="172" fontId="12" fillId="2" borderId="7" xfId="0" applyNumberFormat="1" applyFont="1" applyFill="1" applyBorder="1" applyAlignment="1">
      <alignment horizontal="right" vertical="center"/>
    </xf>
    <xf numFmtId="172" fontId="12" fillId="2" borderId="8" xfId="0" applyNumberFormat="1" applyFont="1" applyFill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/>
    </xf>
    <xf numFmtId="4" fontId="12" fillId="2" borderId="7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/>
    </xf>
    <xf numFmtId="172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172" fontId="7" fillId="0" borderId="13" xfId="0" applyNumberFormat="1" applyFont="1" applyBorder="1" applyAlignment="1">
      <alignment horizontal="right" vertical="center"/>
    </xf>
    <xf numFmtId="172" fontId="7" fillId="0" borderId="14" xfId="0" applyNumberFormat="1" applyFont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7" fillId="0" borderId="11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vertical="center"/>
    </xf>
    <xf numFmtId="173" fontId="15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172" fontId="15" fillId="0" borderId="4" xfId="0" applyNumberFormat="1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4.00390625" style="0" bestFit="1" customWidth="1"/>
    <col min="2" max="2" width="0.5625" style="0" customWidth="1"/>
    <col min="3" max="3" width="32.28125" style="0" bestFit="1" customWidth="1"/>
    <col min="4" max="4" width="23.28125" style="0" bestFit="1" customWidth="1"/>
    <col min="5" max="5" width="14.00390625" style="5" customWidth="1"/>
    <col min="6" max="6" width="14.00390625" style="0" customWidth="1"/>
    <col min="7" max="8" width="10.57421875" style="0" customWidth="1"/>
    <col min="9" max="9" width="17.140625" style="0" customWidth="1"/>
    <col min="10" max="10" width="15.28125" style="0" customWidth="1"/>
    <col min="11" max="11" width="17.421875" style="0" customWidth="1"/>
    <col min="12" max="12" width="15.7109375" style="0" customWidth="1"/>
  </cols>
  <sheetData>
    <row r="1" spans="3:7" ht="23.25">
      <c r="C1" s="64"/>
      <c r="D1" s="64"/>
      <c r="E1" s="64"/>
      <c r="F1" s="64"/>
      <c r="G1" s="64"/>
    </row>
    <row r="2" spans="3:7" ht="20.25">
      <c r="C2" s="63" t="s">
        <v>21</v>
      </c>
      <c r="D2" s="63"/>
      <c r="E2" s="63"/>
      <c r="F2" s="63"/>
      <c r="G2" s="63"/>
    </row>
    <row r="3" spans="3:7" ht="12.75">
      <c r="C3" s="1"/>
      <c r="D3" s="1"/>
      <c r="E3" s="2"/>
      <c r="F3" s="1"/>
      <c r="G3" s="1"/>
    </row>
    <row r="4" spans="3:7" ht="12.75">
      <c r="C4" s="1"/>
      <c r="D4" s="1"/>
      <c r="E4" s="2"/>
      <c r="F4" s="1"/>
      <c r="G4" s="1"/>
    </row>
    <row r="5" spans="3:7" ht="12.75">
      <c r="C5" s="1"/>
      <c r="D5" s="1"/>
      <c r="E5" s="2"/>
      <c r="F5" s="1"/>
      <c r="G5" s="1"/>
    </row>
    <row r="6" spans="3:7" ht="18">
      <c r="C6" s="65" t="s">
        <v>9</v>
      </c>
      <c r="D6" s="65"/>
      <c r="E6" s="65"/>
      <c r="F6" s="65"/>
      <c r="G6" s="65"/>
    </row>
    <row r="7" spans="3:7" ht="6" customHeight="1">
      <c r="C7" s="3"/>
      <c r="D7" s="3"/>
      <c r="E7" s="3"/>
      <c r="F7" s="3"/>
      <c r="G7" s="3"/>
    </row>
    <row r="8" spans="3:7" s="6" customFormat="1" ht="15.75">
      <c r="C8" s="26" t="s">
        <v>12</v>
      </c>
      <c r="D8" s="27"/>
      <c r="E8" s="27"/>
      <c r="F8" s="27"/>
      <c r="G8" s="27"/>
    </row>
    <row r="9" spans="3:7" s="6" customFormat="1" ht="15.75">
      <c r="C9" s="26" t="s">
        <v>16</v>
      </c>
      <c r="D9" s="28"/>
      <c r="E9" s="28"/>
      <c r="F9" s="29"/>
      <c r="G9" s="30"/>
    </row>
    <row r="10" spans="3:7" s="6" customFormat="1" ht="15.75">
      <c r="C10" s="4" t="s">
        <v>17</v>
      </c>
      <c r="D10" s="28"/>
      <c r="E10" s="28"/>
      <c r="F10" s="29"/>
      <c r="G10" s="25"/>
    </row>
    <row r="11" spans="3:7" s="6" customFormat="1" ht="15.75" thickBot="1">
      <c r="C11" s="9"/>
      <c r="D11" s="7"/>
      <c r="E11" s="7"/>
      <c r="F11" s="8"/>
      <c r="G11" s="10"/>
    </row>
    <row r="12" spans="1:12" s="16" customFormat="1" ht="30.75" thickBot="1">
      <c r="A12" s="11"/>
      <c r="B12" s="11"/>
      <c r="C12" s="12" t="s">
        <v>2</v>
      </c>
      <c r="D12" s="13" t="s">
        <v>1</v>
      </c>
      <c r="E12" s="14" t="s">
        <v>0</v>
      </c>
      <c r="F12" s="15" t="s">
        <v>3</v>
      </c>
      <c r="G12" s="14" t="s">
        <v>4</v>
      </c>
      <c r="H12" s="14" t="s">
        <v>5</v>
      </c>
      <c r="I12" s="15" t="s">
        <v>10</v>
      </c>
      <c r="J12" s="14" t="s">
        <v>6</v>
      </c>
      <c r="K12" s="15" t="s">
        <v>11</v>
      </c>
      <c r="L12" s="40" t="s">
        <v>7</v>
      </c>
    </row>
    <row r="13" spans="1:12" s="55" customFormat="1" ht="22.5" customHeight="1">
      <c r="A13" s="54">
        <v>1</v>
      </c>
      <c r="B13" s="54"/>
      <c r="C13" s="41" t="s">
        <v>18</v>
      </c>
      <c r="D13" s="18" t="s">
        <v>13</v>
      </c>
      <c r="E13" s="18" t="s">
        <v>19</v>
      </c>
      <c r="F13" s="19">
        <v>38401</v>
      </c>
      <c r="G13" s="20">
        <v>15</v>
      </c>
      <c r="H13" s="20">
        <v>1</v>
      </c>
      <c r="I13" s="51">
        <v>1782</v>
      </c>
      <c r="J13" s="52">
        <v>350</v>
      </c>
      <c r="K13" s="37">
        <f>1046769.5+219685+87478+40420+32148.5+11691.75+12769.5+5945+3098+400+3564+118+1822.5+1782</f>
        <v>1467691.75</v>
      </c>
      <c r="L13" s="42">
        <f>136456+29917+14039+8664+8096+2786+2925+1061+523+122+712+20+363+350</f>
        <v>206034</v>
      </c>
    </row>
    <row r="14" spans="1:12" s="55" customFormat="1" ht="22.5" customHeight="1">
      <c r="A14" s="54">
        <v>2</v>
      </c>
      <c r="B14" s="54"/>
      <c r="C14" s="41" t="s">
        <v>23</v>
      </c>
      <c r="D14" s="18" t="s">
        <v>21</v>
      </c>
      <c r="E14" s="18" t="s">
        <v>24</v>
      </c>
      <c r="F14" s="19">
        <v>38471</v>
      </c>
      <c r="G14" s="20">
        <v>19</v>
      </c>
      <c r="H14" s="20">
        <v>1</v>
      </c>
      <c r="I14" s="51">
        <v>370</v>
      </c>
      <c r="J14" s="52">
        <v>89</v>
      </c>
      <c r="K14" s="51">
        <f>100946.5+55963.5+28361+17286+15308+4449+3593.5+993+1211+3079+982+1260+235+50+584+2200+164+563+370</f>
        <v>237598.5</v>
      </c>
      <c r="L14" s="53">
        <f>12221+7275+3835+2366+2783+860+655+187+231+464+149+250+38+15+117+501+35+98+89</f>
        <v>32169</v>
      </c>
    </row>
    <row r="15" spans="1:12" s="55" customFormat="1" ht="22.5" customHeight="1">
      <c r="A15" s="54">
        <v>3</v>
      </c>
      <c r="B15" s="54"/>
      <c r="C15" s="41" t="s">
        <v>14</v>
      </c>
      <c r="D15" s="18" t="s">
        <v>13</v>
      </c>
      <c r="E15" s="18" t="s">
        <v>15</v>
      </c>
      <c r="F15" s="19">
        <v>38499</v>
      </c>
      <c r="G15" s="20">
        <v>16</v>
      </c>
      <c r="H15" s="21">
        <v>2</v>
      </c>
      <c r="I15" s="37">
        <v>441.5</v>
      </c>
      <c r="J15" s="22">
        <v>85</v>
      </c>
      <c r="K15" s="51">
        <f>687411.25+311972+161619+84289+43337.5+20372.5+7073.5+3427.5+1786.5+1218+445+441+2197.5+815+509.5+441.5</f>
        <v>1327356.25</v>
      </c>
      <c r="L15" s="53">
        <f>99079+46703+25119+14864+9445+5661+2071+684+368+233+89+93+678+152+101+85</f>
        <v>205425</v>
      </c>
    </row>
    <row r="16" spans="1:12" s="55" customFormat="1" ht="22.5" customHeight="1">
      <c r="A16" s="54">
        <v>4</v>
      </c>
      <c r="B16" s="54"/>
      <c r="C16" s="41" t="s">
        <v>20</v>
      </c>
      <c r="D16" s="18" t="s">
        <v>21</v>
      </c>
      <c r="E16" s="18" t="s">
        <v>22</v>
      </c>
      <c r="F16" s="19">
        <v>38485</v>
      </c>
      <c r="G16" s="20">
        <v>17</v>
      </c>
      <c r="H16" s="20">
        <v>1</v>
      </c>
      <c r="I16" s="51">
        <v>92</v>
      </c>
      <c r="J16" s="52">
        <v>23</v>
      </c>
      <c r="K16" s="51">
        <f>434040+274254+162518+85671+63431.5+24008+13238.5+5412.5+4621.25+3445+1377.5+2395.5+1870+548+129+432+92</f>
        <v>1077483.75</v>
      </c>
      <c r="L16" s="53">
        <f>68030+43166+27214+15694+13272+4877+2388+1041+1387+802+325+637+401+135+43+144+23</f>
        <v>179579</v>
      </c>
    </row>
    <row r="17" spans="1:12" s="23" customFormat="1" ht="22.5" customHeight="1">
      <c r="A17" s="17">
        <v>5</v>
      </c>
      <c r="B17" s="17"/>
      <c r="C17" s="41"/>
      <c r="D17" s="18"/>
      <c r="E17" s="18"/>
      <c r="F17" s="19"/>
      <c r="G17" s="20"/>
      <c r="H17" s="21"/>
      <c r="I17" s="37"/>
      <c r="J17" s="22"/>
      <c r="K17" s="37"/>
      <c r="L17" s="42"/>
    </row>
    <row r="18" spans="1:12" s="23" customFormat="1" ht="22.5" customHeight="1">
      <c r="A18" s="17">
        <v>6</v>
      </c>
      <c r="B18" s="17"/>
      <c r="C18" s="41"/>
      <c r="D18" s="18"/>
      <c r="E18" s="18"/>
      <c r="F18" s="19"/>
      <c r="G18" s="20"/>
      <c r="H18" s="21"/>
      <c r="I18" s="37"/>
      <c r="J18" s="22"/>
      <c r="K18" s="37"/>
      <c r="L18" s="42"/>
    </row>
    <row r="19" spans="1:12" s="23" customFormat="1" ht="22.5" customHeight="1">
      <c r="A19" s="17">
        <v>7</v>
      </c>
      <c r="B19" s="17"/>
      <c r="C19" s="41"/>
      <c r="D19" s="18"/>
      <c r="E19" s="18"/>
      <c r="F19" s="19"/>
      <c r="G19" s="20"/>
      <c r="H19" s="20"/>
      <c r="I19" s="51"/>
      <c r="J19" s="52"/>
      <c r="K19" s="51"/>
      <c r="L19" s="53"/>
    </row>
    <row r="20" spans="1:12" s="23" customFormat="1" ht="22.5" customHeight="1">
      <c r="A20" s="17">
        <v>8</v>
      </c>
      <c r="B20" s="17"/>
      <c r="C20" s="41"/>
      <c r="D20" s="18"/>
      <c r="E20" s="18"/>
      <c r="F20" s="19"/>
      <c r="G20" s="20"/>
      <c r="H20" s="21"/>
      <c r="I20" s="37"/>
      <c r="J20" s="22"/>
      <c r="K20" s="37"/>
      <c r="L20" s="42"/>
    </row>
    <row r="21" spans="1:12" s="23" customFormat="1" ht="22.5" customHeight="1">
      <c r="A21" s="17">
        <v>9</v>
      </c>
      <c r="B21" s="17"/>
      <c r="C21" s="56"/>
      <c r="D21" s="57"/>
      <c r="E21" s="57"/>
      <c r="F21" s="58"/>
      <c r="G21" s="59"/>
      <c r="H21" s="59"/>
      <c r="I21" s="60"/>
      <c r="J21" s="61"/>
      <c r="K21" s="60"/>
      <c r="L21" s="62"/>
    </row>
    <row r="22" spans="1:12" s="23" customFormat="1" ht="22.5" customHeight="1" thickBot="1">
      <c r="A22" s="17">
        <v>10</v>
      </c>
      <c r="B22" s="17"/>
      <c r="C22" s="43"/>
      <c r="D22" s="44"/>
      <c r="E22" s="45"/>
      <c r="F22" s="46"/>
      <c r="G22" s="47"/>
      <c r="H22" s="47"/>
      <c r="I22" s="48"/>
      <c r="J22" s="49"/>
      <c r="K22" s="48"/>
      <c r="L22" s="50"/>
    </row>
    <row r="23" spans="1:11" s="25" customFormat="1" ht="5.25" customHeight="1" thickBot="1">
      <c r="A23" s="24"/>
      <c r="B23" s="24"/>
      <c r="I23" s="38"/>
      <c r="K23" s="38"/>
    </row>
    <row r="24" spans="1:12" s="25" customFormat="1" ht="15.75" thickBot="1">
      <c r="A24" s="24"/>
      <c r="B24" s="24"/>
      <c r="C24" s="31"/>
      <c r="D24" s="32"/>
      <c r="E24" s="32"/>
      <c r="F24" s="32"/>
      <c r="G24" s="33" t="s">
        <v>8</v>
      </c>
      <c r="H24" s="34">
        <f>SUM(H13:H22)</f>
        <v>5</v>
      </c>
      <c r="I24" s="39">
        <f>SUM(I13:I22)</f>
        <v>2685.5</v>
      </c>
      <c r="J24" s="35">
        <f>SUM(J13:J22)</f>
        <v>547</v>
      </c>
      <c r="K24" s="39"/>
      <c r="L24" s="36">
        <f>SUM(L13:L23)</f>
        <v>623207</v>
      </c>
    </row>
  </sheetData>
  <mergeCells count="3">
    <mergeCell ref="C2:G2"/>
    <mergeCell ref="C1:G1"/>
    <mergeCell ref="C6:G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(KeyserSoze)</dc:creator>
  <cp:keywords/>
  <dc:description/>
  <cp:lastModifiedBy>sadi</cp:lastModifiedBy>
  <cp:lastPrinted>2004-10-22T11:05:52Z</cp:lastPrinted>
  <dcterms:created xsi:type="dcterms:W3CDTF">2004-07-30T11:27:24Z</dcterms:created>
  <dcterms:modified xsi:type="dcterms:W3CDTF">2005-09-23T11:41:07Z</dcterms:modified>
  <cp:category/>
  <cp:version/>
  <cp:contentType/>
  <cp:contentStatus/>
</cp:coreProperties>
</file>