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65" windowWidth="15480" windowHeight="6705" activeTab="0"/>
  </bookViews>
  <sheets>
    <sheet name="yıllık veriler" sheetId="1" r:id="rId1"/>
  </sheets>
  <definedNames>
    <definedName name="_xlnm.Print_Area" localSheetId="0">'yıllık veriler'!$A$1:$J$82</definedName>
  </definedNames>
  <calcPr fullCalcOnLoad="1"/>
</workbook>
</file>

<file path=xl/sharedStrings.xml><?xml version="1.0" encoding="utf-8"?>
<sst xmlns="http://schemas.openxmlformats.org/spreadsheetml/2006/main" count="128" uniqueCount="40">
  <si>
    <t>GÖSTERİME GİREN FİLM SAYISI</t>
  </si>
  <si>
    <t>YABANCI FİLM</t>
  </si>
  <si>
    <t>2006 YILI VERİLERİ</t>
  </si>
  <si>
    <t>2007 YILI VERİLERİ</t>
  </si>
  <si>
    <t>29ARA 2006-3 OCAK2008</t>
  </si>
  <si>
    <t>ÖNCEKİ YILDAN DEVAM EDEN FİLMLER</t>
  </si>
  <si>
    <t>SEYİRCİ ADEDİ</t>
  </si>
  <si>
    <t>HASILAT (YTL)</t>
  </si>
  <si>
    <t>TÜRK FİLMİ TOPLAM SEYİRCİ</t>
  </si>
  <si>
    <t>TÜRK FİLMİ TOPLAM HASILAT</t>
  </si>
  <si>
    <t>YABANCI F TOPLAM HASILAT</t>
  </si>
  <si>
    <t>YABANCI F TOPLAM SEYİRCİ</t>
  </si>
  <si>
    <t>TÜRK FİLMİ</t>
  </si>
  <si>
    <t xml:space="preserve">TÜRK FİLMİ </t>
  </si>
  <si>
    <t xml:space="preserve">  2006  TOPLAM SEYİRCİ ADEDİ</t>
  </si>
  <si>
    <t xml:space="preserve">  2006  TOPLAM HASILAT (YTL)</t>
  </si>
  <si>
    <t xml:space="preserve">  2007 TOPLAM SEYİRCİ ADEDİ</t>
  </si>
  <si>
    <t xml:space="preserve">  2007 TOPLAM HASILAT (YTL)</t>
  </si>
  <si>
    <t>2008 YILI VERİLERİ</t>
  </si>
  <si>
    <t xml:space="preserve">  2008 TOPLAM SEYİRCİ ADEDİ</t>
  </si>
  <si>
    <t xml:space="preserve">  2008 TOPLAM HASILAT (YTL)</t>
  </si>
  <si>
    <t>2009 YILI VERİLERİ</t>
  </si>
  <si>
    <t>vizyondaki film sayısı</t>
  </si>
  <si>
    <t xml:space="preserve">  2009 TOPLAM SEYİRCİ ADEDİ</t>
  </si>
  <si>
    <t xml:space="preserve">  2009 TOPLAM HASILAT (YTL)</t>
  </si>
  <si>
    <t>4 jan 08- 1 jan 09</t>
  </si>
  <si>
    <t>film düşüş 25 film %6</t>
  </si>
  <si>
    <t>film artış 8 film %2</t>
  </si>
  <si>
    <t>kişi sayısı düşüş %10</t>
  </si>
  <si>
    <t>kişi sayısı artış %18</t>
  </si>
  <si>
    <t>kişi</t>
  </si>
  <si>
    <t>hasılat</t>
  </si>
  <si>
    <t>2009 mart a kadar</t>
  </si>
  <si>
    <t>2 jan- 13 aug 09</t>
  </si>
  <si>
    <t xml:space="preserve">2008 yılında 14 ağustosa kadar 178 film gösterime girdi </t>
  </si>
  <si>
    <t>114 film önceki yıldan devam etti</t>
  </si>
  <si>
    <t>toplam 292 film</t>
  </si>
  <si>
    <t>2008 yılında 14 ağustosa kadar</t>
  </si>
  <si>
    <t>film düşüş 37 film %12,67</t>
  </si>
  <si>
    <t>kişi sayısı artış %5,74</t>
  </si>
</sst>
</file>

<file path=xl/styles.xml><?xml version="1.0" encoding="utf-8"?>
<styleSheet xmlns="http://schemas.openxmlformats.org/spreadsheetml/2006/main">
  <numFmts count="2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\ "/>
    <numFmt numFmtId="173" formatCode="#,##0.00\ "/>
    <numFmt numFmtId="174" formatCode="#,##0\ "/>
    <numFmt numFmtId="175" formatCode="dd/mm/yy"/>
    <numFmt numFmtId="176" formatCode="dd/mm/yy;@"/>
    <numFmt numFmtId="177" formatCode="#,##0.00\ \ "/>
    <numFmt numFmtId="178" formatCode="\%0.00"/>
    <numFmt numFmtId="179" formatCode="\%0"/>
  </numFmts>
  <fonts count="5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4"/>
      <name val="Arial Black"/>
      <family val="2"/>
    </font>
    <font>
      <b/>
      <sz val="11"/>
      <name val="Arial Tur"/>
      <family val="2"/>
    </font>
    <font>
      <sz val="11"/>
      <name val="Arial Tur"/>
      <family val="0"/>
    </font>
    <font>
      <b/>
      <u val="single"/>
      <sz val="11"/>
      <name val="Arial Tur"/>
      <family val="2"/>
    </font>
    <font>
      <b/>
      <sz val="11"/>
      <color indexed="10"/>
      <name val="Arial Tur"/>
      <family val="2"/>
    </font>
    <font>
      <sz val="11"/>
      <color indexed="10"/>
      <name val="Arial Tur"/>
      <family val="0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b/>
      <sz val="11"/>
      <color indexed="8"/>
      <name val="Arial Tur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0"/>
      <name val="Arial Tur"/>
      <family val="2"/>
    </font>
    <font>
      <b/>
      <sz val="14"/>
      <name val="Arial Tur"/>
      <family val="2"/>
    </font>
    <font>
      <sz val="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  <xf numFmtId="3" fontId="7" fillId="0" borderId="13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left"/>
    </xf>
    <xf numFmtId="174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3" fontId="11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/>
    </xf>
    <xf numFmtId="174" fontId="10" fillId="0" borderId="13" xfId="0" applyNumberFormat="1" applyFont="1" applyFill="1" applyBorder="1" applyAlignment="1">
      <alignment horizontal="left" vertical="center"/>
    </xf>
    <xf numFmtId="3" fontId="10" fillId="0" borderId="13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174" fontId="9" fillId="0" borderId="13" xfId="0" applyNumberFormat="1" applyFont="1" applyFill="1" applyBorder="1" applyAlignment="1">
      <alignment horizontal="left" vertical="center"/>
    </xf>
    <xf numFmtId="174" fontId="4" fillId="33" borderId="13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174" fontId="11" fillId="33" borderId="13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15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179" fontId="13" fillId="0" borderId="18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0" xfId="0" applyFont="1" applyAlignment="1">
      <alignment horizontal="left"/>
    </xf>
    <xf numFmtId="3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25.875" style="0" customWidth="1"/>
    <col min="2" max="2" width="16.375" style="0" customWidth="1"/>
    <col min="3" max="3" width="16.125" style="1" customWidth="1"/>
    <col min="4" max="4" width="11.125" style="1" customWidth="1"/>
    <col min="5" max="5" width="31.00390625" style="0" customWidth="1"/>
    <col min="6" max="6" width="17.25390625" style="1" customWidth="1"/>
    <col min="7" max="7" width="11.00390625" style="67" customWidth="1"/>
    <col min="8" max="8" width="30.125" style="0" customWidth="1"/>
    <col min="9" max="9" width="14.25390625" style="1" customWidth="1"/>
    <col min="10" max="10" width="13.00390625" style="71" customWidth="1"/>
    <col min="12" max="12" width="12.75390625" style="0" bestFit="1" customWidth="1"/>
  </cols>
  <sheetData>
    <row r="1" spans="1:10" ht="15.75" thickBot="1">
      <c r="A1" s="46"/>
      <c r="B1" s="47"/>
      <c r="C1" s="48"/>
      <c r="D1" s="48"/>
      <c r="E1" s="47"/>
      <c r="F1" s="48"/>
      <c r="G1" s="62"/>
      <c r="H1" s="47"/>
      <c r="I1" s="48"/>
      <c r="J1" s="68"/>
    </row>
    <row r="2" spans="1:10" ht="22.5">
      <c r="A2" s="2" t="s">
        <v>2</v>
      </c>
      <c r="B2" s="3"/>
      <c r="C2" s="4"/>
      <c r="D2" s="4"/>
      <c r="E2" s="3"/>
      <c r="F2" s="4"/>
      <c r="G2" s="63"/>
      <c r="H2" s="3"/>
      <c r="I2" s="4"/>
      <c r="J2" s="69"/>
    </row>
    <row r="3" spans="1:10" ht="15">
      <c r="A3" s="5"/>
      <c r="B3" s="6"/>
      <c r="C3" s="7"/>
      <c r="D3" s="7"/>
      <c r="E3" s="6"/>
      <c r="F3" s="7"/>
      <c r="G3" s="64"/>
      <c r="H3" s="6"/>
      <c r="I3" s="7"/>
      <c r="J3" s="70"/>
    </row>
    <row r="4" spans="1:10" ht="15.75">
      <c r="A4" s="10" t="s">
        <v>0</v>
      </c>
      <c r="B4" s="13"/>
      <c r="C4" s="14">
        <v>237</v>
      </c>
      <c r="D4" s="15"/>
      <c r="E4" s="16" t="s">
        <v>12</v>
      </c>
      <c r="F4" s="14">
        <v>33</v>
      </c>
      <c r="G4" s="65">
        <f>(F4/C4)*100</f>
        <v>13.924050632911392</v>
      </c>
      <c r="H4" s="16" t="s">
        <v>1</v>
      </c>
      <c r="I4" s="14">
        <v>204</v>
      </c>
      <c r="J4" s="65">
        <f>(I4/C4)*100</f>
        <v>86.07594936708861</v>
      </c>
    </row>
    <row r="5" spans="1:10" ht="15.75">
      <c r="A5" s="17"/>
      <c r="B5" s="13" t="s">
        <v>6</v>
      </c>
      <c r="C5" s="18">
        <f>SUM(F5+I5)</f>
        <v>30506233</v>
      </c>
      <c r="D5" s="19"/>
      <c r="E5" s="13" t="s">
        <v>6</v>
      </c>
      <c r="F5" s="18">
        <v>14178019</v>
      </c>
      <c r="G5" s="65">
        <f>(F5/C5)*100</f>
        <v>46.47581036963823</v>
      </c>
      <c r="H5" s="13" t="s">
        <v>6</v>
      </c>
      <c r="I5" s="18">
        <v>16328214</v>
      </c>
      <c r="J5" s="65">
        <f>(I5/C5)*100</f>
        <v>53.524189630361775</v>
      </c>
    </row>
    <row r="6" spans="1:10" ht="15.75">
      <c r="A6" s="17"/>
      <c r="B6" s="13" t="s">
        <v>7</v>
      </c>
      <c r="C6" s="18">
        <f>SUM(F6+I6)</f>
        <v>216619156</v>
      </c>
      <c r="D6" s="15"/>
      <c r="E6" s="13" t="s">
        <v>7</v>
      </c>
      <c r="F6" s="18">
        <v>95201748</v>
      </c>
      <c r="G6" s="65">
        <f>(F6/C6)*100</f>
        <v>43.948905423673615</v>
      </c>
      <c r="H6" s="13" t="s">
        <v>7</v>
      </c>
      <c r="I6" s="18">
        <v>121417408</v>
      </c>
      <c r="J6" s="65">
        <f>(I6/C6)*100</f>
        <v>56.051094576326385</v>
      </c>
    </row>
    <row r="7" spans="1:10" ht="15">
      <c r="A7" s="17"/>
      <c r="B7" s="13"/>
      <c r="C7" s="20"/>
      <c r="D7" s="20"/>
      <c r="E7" s="21"/>
      <c r="F7" s="22"/>
      <c r="G7" s="66"/>
      <c r="H7" s="21"/>
      <c r="I7" s="22"/>
      <c r="J7" s="70"/>
    </row>
    <row r="8" spans="1:10" ht="15">
      <c r="A8" s="17"/>
      <c r="B8" s="13"/>
      <c r="C8" s="20"/>
      <c r="D8" s="20"/>
      <c r="E8" s="21"/>
      <c r="F8" s="22"/>
      <c r="G8" s="66"/>
      <c r="H8" s="21"/>
      <c r="I8" s="22"/>
      <c r="J8" s="70"/>
    </row>
    <row r="9" spans="1:10" ht="15.75">
      <c r="A9" s="17"/>
      <c r="B9" s="13"/>
      <c r="C9" s="20"/>
      <c r="D9" s="20"/>
      <c r="E9" s="13"/>
      <c r="F9" s="23"/>
      <c r="G9" s="15"/>
      <c r="H9" s="13"/>
      <c r="I9" s="23"/>
      <c r="J9" s="70"/>
    </row>
    <row r="10" spans="1:10" ht="15.75">
      <c r="A10" s="10" t="s">
        <v>5</v>
      </c>
      <c r="B10" s="13"/>
      <c r="C10" s="14">
        <v>185</v>
      </c>
      <c r="D10" s="20"/>
      <c r="E10" s="16" t="s">
        <v>13</v>
      </c>
      <c r="F10" s="14">
        <v>23</v>
      </c>
      <c r="G10" s="65">
        <f>(F10/C10)*100</f>
        <v>12.432432432432433</v>
      </c>
      <c r="H10" s="16" t="s">
        <v>1</v>
      </c>
      <c r="I10" s="14">
        <v>162</v>
      </c>
      <c r="J10" s="65">
        <f>(I10/C10)*100</f>
        <v>87.56756756756758</v>
      </c>
    </row>
    <row r="11" spans="1:10" ht="16.5">
      <c r="A11" s="17"/>
      <c r="B11" s="13" t="s">
        <v>6</v>
      </c>
      <c r="C11" s="24">
        <v>4332550</v>
      </c>
      <c r="D11" s="20"/>
      <c r="E11" s="13" t="s">
        <v>6</v>
      </c>
      <c r="F11" s="38">
        <v>3880327</v>
      </c>
      <c r="G11" s="65">
        <f>(F11/C11)*100</f>
        <v>89.56219778190673</v>
      </c>
      <c r="H11" s="13" t="s">
        <v>6</v>
      </c>
      <c r="I11" s="38">
        <v>452223</v>
      </c>
      <c r="J11" s="65">
        <f>(I11/C11)*100</f>
        <v>10.43780221809327</v>
      </c>
    </row>
    <row r="12" spans="1:10" ht="16.5">
      <c r="A12" s="17"/>
      <c r="B12" s="13" t="s">
        <v>7</v>
      </c>
      <c r="C12" s="25">
        <v>26626727</v>
      </c>
      <c r="D12" s="20"/>
      <c r="E12" s="13" t="s">
        <v>7</v>
      </c>
      <c r="F12" s="39">
        <v>24215532</v>
      </c>
      <c r="G12" s="65">
        <f>(F12/C12)*100</f>
        <v>90.94445592205156</v>
      </c>
      <c r="H12" s="13" t="s">
        <v>7</v>
      </c>
      <c r="I12" s="39">
        <v>2411195.27</v>
      </c>
      <c r="J12" s="65">
        <f>(I12/C12)*100</f>
        <v>9.055545091967181</v>
      </c>
    </row>
    <row r="13" spans="1:10" ht="16.5">
      <c r="A13" s="17"/>
      <c r="B13" s="13"/>
      <c r="C13" s="26"/>
      <c r="D13" s="20"/>
      <c r="E13" s="13"/>
      <c r="F13" s="40"/>
      <c r="G13" s="15"/>
      <c r="H13" s="13"/>
      <c r="I13" s="27"/>
      <c r="J13" s="70"/>
    </row>
    <row r="14" spans="1:10" ht="15">
      <c r="A14" s="17"/>
      <c r="B14" s="13"/>
      <c r="C14" s="28"/>
      <c r="D14" s="20"/>
      <c r="E14" s="13"/>
      <c r="F14" s="15"/>
      <c r="G14" s="15"/>
      <c r="H14" s="13"/>
      <c r="I14" s="20"/>
      <c r="J14" s="70"/>
    </row>
    <row r="15" spans="1:10" ht="15.75">
      <c r="A15" s="10" t="s">
        <v>22</v>
      </c>
      <c r="B15" s="49"/>
      <c r="C15" s="51">
        <f>SUM(C10+C4)</f>
        <v>422</v>
      </c>
      <c r="D15" s="20"/>
      <c r="E15" s="16" t="s">
        <v>13</v>
      </c>
      <c r="F15" s="50">
        <f>SUM(F10+F4)</f>
        <v>56</v>
      </c>
      <c r="G15" s="65">
        <f>(F15/C15)*100</f>
        <v>13.270142180094787</v>
      </c>
      <c r="H15" s="16" t="s">
        <v>1</v>
      </c>
      <c r="I15" s="50">
        <f>SUM(I10+I4)</f>
        <v>366</v>
      </c>
      <c r="J15" s="65">
        <f>(I15/C15)*100</f>
        <v>86.7298578199052</v>
      </c>
    </row>
    <row r="16" spans="1:10" ht="15.75">
      <c r="A16" s="36" t="s">
        <v>14</v>
      </c>
      <c r="B16" s="13"/>
      <c r="C16" s="42">
        <f>SUM(C11+C5)</f>
        <v>34838783</v>
      </c>
      <c r="D16" s="20"/>
      <c r="E16" s="13" t="s">
        <v>8</v>
      </c>
      <c r="F16" s="29">
        <v>18058346</v>
      </c>
      <c r="G16" s="65">
        <f>(F16/C16)*100</f>
        <v>51.83403220485629</v>
      </c>
      <c r="H16" s="13" t="s">
        <v>11</v>
      </c>
      <c r="I16" s="29">
        <v>16780437</v>
      </c>
      <c r="J16" s="65">
        <f>(I16/C16)*100</f>
        <v>48.16596779514371</v>
      </c>
    </row>
    <row r="17" spans="1:10" ht="16.5" thickBot="1">
      <c r="A17" s="36" t="s">
        <v>15</v>
      </c>
      <c r="B17" s="13"/>
      <c r="C17" s="43">
        <f>SUM(C12+C6)</f>
        <v>243245883</v>
      </c>
      <c r="D17" s="20"/>
      <c r="E17" s="30" t="s">
        <v>9</v>
      </c>
      <c r="F17" s="29">
        <v>119417280</v>
      </c>
      <c r="G17" s="65">
        <f>(F17/C17)*100</f>
        <v>49.093237890484666</v>
      </c>
      <c r="H17" s="13" t="s">
        <v>10</v>
      </c>
      <c r="I17" s="29">
        <v>123828603</v>
      </c>
      <c r="J17" s="65">
        <f>(I17/C17)*100</f>
        <v>50.906762109515334</v>
      </c>
    </row>
    <row r="18" spans="1:10" ht="15">
      <c r="A18" s="11"/>
      <c r="B18" s="3"/>
      <c r="C18" s="12"/>
      <c r="D18" s="4"/>
      <c r="E18" s="3"/>
      <c r="F18" s="4"/>
      <c r="G18" s="63"/>
      <c r="H18" s="3"/>
      <c r="I18" s="4"/>
      <c r="J18" s="69"/>
    </row>
    <row r="19" spans="2:10" ht="15">
      <c r="B19" s="6"/>
      <c r="C19" s="9"/>
      <c r="D19" s="7"/>
      <c r="E19" s="6"/>
      <c r="F19" s="7"/>
      <c r="G19" s="64"/>
      <c r="H19" s="6"/>
      <c r="I19" s="7"/>
      <c r="J19" s="70"/>
    </row>
    <row r="20" spans="1:10" ht="15">
      <c r="A20" s="5"/>
      <c r="B20" s="6"/>
      <c r="C20" s="7"/>
      <c r="D20" s="7"/>
      <c r="E20" s="6"/>
      <c r="F20" s="7"/>
      <c r="G20" s="64"/>
      <c r="H20" s="6"/>
      <c r="I20" s="7"/>
      <c r="J20" s="70"/>
    </row>
    <row r="21" spans="1:10" ht="15">
      <c r="A21" s="5"/>
      <c r="B21" s="6"/>
      <c r="C21" s="7"/>
      <c r="D21" s="7"/>
      <c r="E21" s="6"/>
      <c r="F21" s="7"/>
      <c r="G21" s="64"/>
      <c r="H21" s="6"/>
      <c r="I21" s="7"/>
      <c r="J21" s="70"/>
    </row>
    <row r="22" spans="1:10" ht="22.5">
      <c r="A22" s="8" t="s">
        <v>3</v>
      </c>
      <c r="B22" s="6"/>
      <c r="C22" s="7"/>
      <c r="D22" s="7"/>
      <c r="E22" s="7" t="s">
        <v>4</v>
      </c>
      <c r="F22" s="7"/>
      <c r="G22" s="64"/>
      <c r="H22" s="6"/>
      <c r="I22" s="7"/>
      <c r="J22" s="70"/>
    </row>
    <row r="23" spans="1:10" ht="15">
      <c r="A23" s="5"/>
      <c r="B23" s="6"/>
      <c r="C23" s="7"/>
      <c r="D23" s="7"/>
      <c r="E23" s="6"/>
      <c r="F23" s="7"/>
      <c r="G23" s="64"/>
      <c r="H23" s="6"/>
      <c r="I23" s="7"/>
      <c r="J23" s="70"/>
    </row>
    <row r="24" spans="1:10" ht="15.75">
      <c r="A24" s="10" t="s">
        <v>0</v>
      </c>
      <c r="B24" s="13"/>
      <c r="C24" s="14">
        <v>252</v>
      </c>
      <c r="D24" s="15"/>
      <c r="E24" s="16" t="s">
        <v>13</v>
      </c>
      <c r="F24" s="14">
        <v>43</v>
      </c>
      <c r="G24" s="65">
        <f>(F24/C24)*100</f>
        <v>17.063492063492063</v>
      </c>
      <c r="H24" s="16" t="s">
        <v>1</v>
      </c>
      <c r="I24" s="14">
        <v>209</v>
      </c>
      <c r="J24" s="65">
        <f>(I24/C24)*100</f>
        <v>82.93650793650794</v>
      </c>
    </row>
    <row r="25" spans="1:10" ht="15.75">
      <c r="A25" s="17"/>
      <c r="B25" s="13" t="s">
        <v>6</v>
      </c>
      <c r="C25" s="18">
        <v>29697433</v>
      </c>
      <c r="D25" s="19"/>
      <c r="E25" s="13" t="s">
        <v>6</v>
      </c>
      <c r="F25" s="18">
        <v>11052306</v>
      </c>
      <c r="G25" s="65">
        <f>(F25/C25)*100</f>
        <v>37.21636816219099</v>
      </c>
      <c r="H25" s="13" t="s">
        <v>6</v>
      </c>
      <c r="I25" s="18">
        <v>18645127</v>
      </c>
      <c r="J25" s="65">
        <f>(I25/C25)*100</f>
        <v>62.78363183780902</v>
      </c>
    </row>
    <row r="26" spans="1:10" ht="15.75">
      <c r="A26" s="17"/>
      <c r="B26" s="13" t="s">
        <v>7</v>
      </c>
      <c r="C26" s="18">
        <v>233285470</v>
      </c>
      <c r="D26" s="15"/>
      <c r="E26" s="13" t="s">
        <v>7</v>
      </c>
      <c r="F26" s="18">
        <v>80941975</v>
      </c>
      <c r="G26" s="65">
        <f>(F26/C26)*100</f>
        <v>34.696535107823046</v>
      </c>
      <c r="H26" s="13" t="s">
        <v>7</v>
      </c>
      <c r="I26" s="18">
        <v>152343495</v>
      </c>
      <c r="J26" s="65">
        <f>(I26/C26)*100</f>
        <v>65.30346489217695</v>
      </c>
    </row>
    <row r="27" spans="1:10" ht="15">
      <c r="A27" s="17"/>
      <c r="B27" s="13"/>
      <c r="C27" s="20"/>
      <c r="D27" s="20"/>
      <c r="E27" s="13"/>
      <c r="F27" s="20"/>
      <c r="G27" s="15"/>
      <c r="H27" s="13"/>
      <c r="I27" s="20"/>
      <c r="J27" s="70"/>
    </row>
    <row r="28" spans="1:10" ht="15">
      <c r="A28" s="17"/>
      <c r="B28" s="13"/>
      <c r="C28" s="20"/>
      <c r="D28" s="20"/>
      <c r="E28" s="13"/>
      <c r="F28" s="20"/>
      <c r="G28" s="15"/>
      <c r="H28" s="13"/>
      <c r="I28" s="20"/>
      <c r="J28" s="70"/>
    </row>
    <row r="29" spans="1:10" ht="15.75">
      <c r="A29" s="10" t="s">
        <v>5</v>
      </c>
      <c r="B29" s="13"/>
      <c r="C29" s="14">
        <v>145</v>
      </c>
      <c r="D29" s="20"/>
      <c r="E29" s="16" t="s">
        <v>13</v>
      </c>
      <c r="F29" s="14">
        <v>25</v>
      </c>
      <c r="G29" s="65">
        <f>(F29/C29)*100</f>
        <v>17.24137931034483</v>
      </c>
      <c r="H29" s="16" t="s">
        <v>1</v>
      </c>
      <c r="I29" s="14">
        <v>120</v>
      </c>
      <c r="J29" s="65">
        <f>(I29/C29)*100</f>
        <v>82.75862068965517</v>
      </c>
    </row>
    <row r="30" spans="1:10" ht="16.5">
      <c r="A30" s="17"/>
      <c r="B30" s="13" t="s">
        <v>6</v>
      </c>
      <c r="C30" s="24">
        <v>1720463</v>
      </c>
      <c r="D30" s="20"/>
      <c r="E30" s="13" t="s">
        <v>6</v>
      </c>
      <c r="F30" s="41">
        <v>1185278</v>
      </c>
      <c r="G30" s="65">
        <f>(F30/C30)*100</f>
        <v>68.89296660259477</v>
      </c>
      <c r="H30" s="13" t="s">
        <v>6</v>
      </c>
      <c r="I30" s="41">
        <v>535185</v>
      </c>
      <c r="J30" s="65">
        <f>(I30/C30)*100</f>
        <v>31.10703339740523</v>
      </c>
    </row>
    <row r="31" spans="1:10" ht="16.5">
      <c r="A31" s="17"/>
      <c r="B31" s="13" t="s">
        <v>7</v>
      </c>
      <c r="C31" s="25">
        <v>11463428</v>
      </c>
      <c r="D31" s="20"/>
      <c r="E31" s="13" t="s">
        <v>7</v>
      </c>
      <c r="F31" s="39">
        <v>7691987</v>
      </c>
      <c r="G31" s="65">
        <f>(F31/C31)*100</f>
        <v>67.10023389164219</v>
      </c>
      <c r="H31" s="13" t="s">
        <v>7</v>
      </c>
      <c r="I31" s="39">
        <v>3771440</v>
      </c>
      <c r="J31" s="65">
        <f>(I31/C31)*100</f>
        <v>32.89975738496373</v>
      </c>
    </row>
    <row r="32" spans="1:10" ht="16.5">
      <c r="A32" s="17"/>
      <c r="B32" s="13"/>
      <c r="C32" s="26"/>
      <c r="D32" s="20"/>
      <c r="E32" s="13"/>
      <c r="F32" s="27"/>
      <c r="G32" s="15"/>
      <c r="H32" s="13"/>
      <c r="I32" s="27"/>
      <c r="J32" s="70"/>
    </row>
    <row r="33" spans="1:10" ht="18">
      <c r="A33" s="54" t="s">
        <v>26</v>
      </c>
      <c r="B33" s="13"/>
      <c r="C33" s="55" t="s">
        <v>28</v>
      </c>
      <c r="D33" s="20"/>
      <c r="E33" s="13"/>
      <c r="F33" s="20"/>
      <c r="G33" s="15"/>
      <c r="H33" s="13"/>
      <c r="I33" s="20"/>
      <c r="J33" s="70"/>
    </row>
    <row r="34" spans="1:10" ht="15.75">
      <c r="A34" s="10" t="s">
        <v>22</v>
      </c>
      <c r="B34" s="49"/>
      <c r="C34" s="51">
        <f>SUM(C29+C24)</f>
        <v>397</v>
      </c>
      <c r="D34" s="50"/>
      <c r="E34" s="16" t="s">
        <v>13</v>
      </c>
      <c r="F34" s="50">
        <f>SUM(F29+F24)</f>
        <v>68</v>
      </c>
      <c r="G34" s="65">
        <f>(F34/C34)*100</f>
        <v>17.12846347607053</v>
      </c>
      <c r="H34" s="16" t="s">
        <v>1</v>
      </c>
      <c r="I34" s="50">
        <f>SUM(I29+I24)</f>
        <v>329</v>
      </c>
      <c r="J34" s="65">
        <f>(I34/C34)*100</f>
        <v>82.87153652392946</v>
      </c>
    </row>
    <row r="35" spans="1:10" ht="15.75">
      <c r="A35" s="36" t="s">
        <v>16</v>
      </c>
      <c r="B35" s="13"/>
      <c r="C35" s="44">
        <v>31417896</v>
      </c>
      <c r="D35" s="20"/>
      <c r="E35" s="13" t="s">
        <v>8</v>
      </c>
      <c r="F35" s="31">
        <f>SUM(F30+F25)</f>
        <v>12237584</v>
      </c>
      <c r="G35" s="65">
        <f>(F35/C35)*100</f>
        <v>38.95099786440187</v>
      </c>
      <c r="H35" s="13" t="s">
        <v>11</v>
      </c>
      <c r="I35" s="31">
        <f>SUM(I30+I25)</f>
        <v>19180312</v>
      </c>
      <c r="J35" s="65">
        <f>(I35/C35)*100</f>
        <v>61.04900213559813</v>
      </c>
    </row>
    <row r="36" spans="1:10" ht="16.5" thickBot="1">
      <c r="A36" s="37" t="s">
        <v>17</v>
      </c>
      <c r="B36" s="32"/>
      <c r="C36" s="45">
        <v>244748898</v>
      </c>
      <c r="D36" s="33"/>
      <c r="E36" s="34" t="s">
        <v>9</v>
      </c>
      <c r="F36" s="35">
        <f>SUM(F31+F26)</f>
        <v>88633962</v>
      </c>
      <c r="G36" s="65">
        <f>(F36/C36)*100</f>
        <v>36.214243546869824</v>
      </c>
      <c r="H36" s="32" t="s">
        <v>10</v>
      </c>
      <c r="I36" s="35">
        <f>SUM(I31+I26)</f>
        <v>156114935</v>
      </c>
      <c r="J36" s="65">
        <f>(I36/C36)*100</f>
        <v>63.78575604454816</v>
      </c>
    </row>
    <row r="37" spans="1:10" ht="15">
      <c r="A37" s="11"/>
      <c r="B37" s="3"/>
      <c r="C37" s="12"/>
      <c r="D37" s="4"/>
      <c r="E37" s="3"/>
      <c r="F37" s="4"/>
      <c r="G37" s="63"/>
      <c r="H37" s="3"/>
      <c r="I37" s="4"/>
      <c r="J37" s="69"/>
    </row>
    <row r="38" spans="1:10" ht="15">
      <c r="A38" s="5"/>
      <c r="B38" s="6"/>
      <c r="C38" s="9"/>
      <c r="D38" s="7"/>
      <c r="E38" s="6"/>
      <c r="F38" s="7"/>
      <c r="G38" s="64"/>
      <c r="H38" s="6"/>
      <c r="I38" s="7"/>
      <c r="J38" s="70"/>
    </row>
    <row r="39" spans="2:10" ht="15">
      <c r="B39" s="6"/>
      <c r="C39" s="7"/>
      <c r="D39" s="7"/>
      <c r="E39" s="6"/>
      <c r="F39" s="7"/>
      <c r="G39" s="64"/>
      <c r="H39" s="6"/>
      <c r="I39" s="7"/>
      <c r="J39" s="70"/>
    </row>
    <row r="40" spans="1:10" ht="15">
      <c r="A40" s="5"/>
      <c r="B40" s="6"/>
      <c r="C40" s="7"/>
      <c r="D40" s="7"/>
      <c r="E40" s="6"/>
      <c r="F40" s="7"/>
      <c r="G40" s="64"/>
      <c r="H40" s="6"/>
      <c r="I40" s="7"/>
      <c r="J40" s="70"/>
    </row>
    <row r="41" spans="1:10" ht="22.5">
      <c r="A41" s="8" t="s">
        <v>18</v>
      </c>
      <c r="B41" s="6"/>
      <c r="C41" s="53" t="s">
        <v>25</v>
      </c>
      <c r="D41" s="7"/>
      <c r="E41" s="7"/>
      <c r="F41" s="7"/>
      <c r="G41" s="64"/>
      <c r="H41" s="6"/>
      <c r="I41" s="7"/>
      <c r="J41" s="70"/>
    </row>
    <row r="42" spans="1:10" ht="15">
      <c r="A42" s="5"/>
      <c r="B42" s="6"/>
      <c r="C42" s="7"/>
      <c r="D42" s="7"/>
      <c r="E42" s="6"/>
      <c r="F42" s="7"/>
      <c r="G42" s="64"/>
      <c r="H42" s="6"/>
      <c r="I42" s="7"/>
      <c r="J42" s="70"/>
    </row>
    <row r="43" spans="1:10" ht="15.75">
      <c r="A43" s="10" t="s">
        <v>0</v>
      </c>
      <c r="B43" s="13"/>
      <c r="C43" s="14">
        <v>264</v>
      </c>
      <c r="D43" s="15"/>
      <c r="E43" s="16" t="s">
        <v>13</v>
      </c>
      <c r="F43" s="14">
        <v>51</v>
      </c>
      <c r="G43" s="65">
        <f>(F43/C43)*100</f>
        <v>19.318181818181817</v>
      </c>
      <c r="H43" s="16" t="s">
        <v>1</v>
      </c>
      <c r="I43" s="14">
        <v>213</v>
      </c>
      <c r="J43" s="65">
        <f>(I43/C43)*100</f>
        <v>80.68181818181817</v>
      </c>
    </row>
    <row r="44" spans="1:10" ht="15.75">
      <c r="A44" s="17"/>
      <c r="B44" s="13" t="s">
        <v>6</v>
      </c>
      <c r="C44" s="18">
        <v>36935780</v>
      </c>
      <c r="D44" s="19"/>
      <c r="E44" s="13" t="s">
        <v>6</v>
      </c>
      <c r="F44" s="18">
        <v>21769794</v>
      </c>
      <c r="G44" s="65">
        <f>(F44/C44)*100</f>
        <v>58.93958107829319</v>
      </c>
      <c r="H44" s="13" t="s">
        <v>6</v>
      </c>
      <c r="I44" s="18">
        <v>15165986</v>
      </c>
      <c r="J44" s="65">
        <f>(I44/C44)*100</f>
        <v>41.06041892170681</v>
      </c>
    </row>
    <row r="45" spans="1:10" ht="15.75">
      <c r="A45" s="17"/>
      <c r="B45" s="13" t="s">
        <v>7</v>
      </c>
      <c r="C45" s="18">
        <v>291846070</v>
      </c>
      <c r="D45" s="15"/>
      <c r="E45" s="13" t="s">
        <v>7</v>
      </c>
      <c r="F45" s="18">
        <v>164473721</v>
      </c>
      <c r="G45" s="65">
        <f>(F45/C45)*100</f>
        <v>56.35632544238132</v>
      </c>
      <c r="H45" s="13" t="s">
        <v>7</v>
      </c>
      <c r="I45" s="18">
        <v>127372347</v>
      </c>
      <c r="J45" s="65">
        <f>(I45/C45)*100</f>
        <v>43.64367387232592</v>
      </c>
    </row>
    <row r="46" spans="1:10" ht="15">
      <c r="A46" s="17"/>
      <c r="B46" s="13"/>
      <c r="C46" s="20"/>
      <c r="D46" s="20"/>
      <c r="E46" s="13"/>
      <c r="F46" s="20"/>
      <c r="G46" s="15"/>
      <c r="H46" s="13"/>
      <c r="I46" s="20"/>
      <c r="J46" s="70"/>
    </row>
    <row r="47" spans="1:10" ht="15">
      <c r="A47" s="17"/>
      <c r="B47" s="13"/>
      <c r="C47" s="20"/>
      <c r="D47" s="20"/>
      <c r="E47" s="13"/>
      <c r="F47" s="20"/>
      <c r="G47" s="15"/>
      <c r="H47" s="13"/>
      <c r="I47" s="20"/>
      <c r="J47" s="70"/>
    </row>
    <row r="48" spans="1:10" ht="15.75">
      <c r="A48" s="10" t="s">
        <v>5</v>
      </c>
      <c r="B48" s="13"/>
      <c r="C48" s="14">
        <v>125</v>
      </c>
      <c r="D48" s="20"/>
      <c r="E48" s="16" t="s">
        <v>13</v>
      </c>
      <c r="F48" s="14">
        <v>28</v>
      </c>
      <c r="G48" s="65">
        <f>(F48/C48)*100</f>
        <v>22.400000000000002</v>
      </c>
      <c r="H48" s="16" t="s">
        <v>1</v>
      </c>
      <c r="I48" s="14">
        <v>97</v>
      </c>
      <c r="J48" s="65">
        <f>(I48/C48)*100</f>
        <v>77.60000000000001</v>
      </c>
    </row>
    <row r="49" spans="1:10" ht="16.5">
      <c r="A49" s="17"/>
      <c r="B49" s="13" t="s">
        <v>6</v>
      </c>
      <c r="C49" s="24">
        <f>SUM(F49+I49)</f>
        <v>1593176</v>
      </c>
      <c r="D49" s="20"/>
      <c r="E49" s="13" t="s">
        <v>6</v>
      </c>
      <c r="F49" s="41">
        <v>1131289</v>
      </c>
      <c r="G49" s="65">
        <f>(F49/C49)*100</f>
        <v>71.00841338307883</v>
      </c>
      <c r="H49" s="13" t="s">
        <v>6</v>
      </c>
      <c r="I49" s="41">
        <v>461887</v>
      </c>
      <c r="J49" s="65">
        <f>(I49/C49)*100</f>
        <v>28.99158661692117</v>
      </c>
    </row>
    <row r="50" spans="1:10" ht="16.5">
      <c r="A50" s="17"/>
      <c r="B50" s="13" t="s">
        <v>7</v>
      </c>
      <c r="C50" s="25">
        <f>SUM(F50+I50)</f>
        <v>10718931.7</v>
      </c>
      <c r="D50" s="20"/>
      <c r="E50" s="13" t="s">
        <v>7</v>
      </c>
      <c r="F50" s="39">
        <v>7430599.7</v>
      </c>
      <c r="G50" s="65">
        <f>(F50/C50)*100</f>
        <v>69.32220400284854</v>
      </c>
      <c r="H50" s="13" t="s">
        <v>7</v>
      </c>
      <c r="I50" s="39">
        <v>3288332</v>
      </c>
      <c r="J50" s="65">
        <f>(I50/C50)*100</f>
        <v>30.677795997151474</v>
      </c>
    </row>
    <row r="51" spans="1:10" ht="16.5">
      <c r="A51" s="17"/>
      <c r="B51" s="13"/>
      <c r="C51" s="26"/>
      <c r="D51" s="20"/>
      <c r="E51" s="13"/>
      <c r="F51" s="27"/>
      <c r="G51" s="65"/>
      <c r="H51" s="13"/>
      <c r="I51" s="27"/>
      <c r="J51" s="70"/>
    </row>
    <row r="52" spans="1:10" ht="18">
      <c r="A52" s="54" t="s">
        <v>27</v>
      </c>
      <c r="B52" s="13"/>
      <c r="C52" s="55" t="s">
        <v>29</v>
      </c>
      <c r="D52" s="20"/>
      <c r="E52" s="13"/>
      <c r="F52" s="20"/>
      <c r="G52" s="15"/>
      <c r="H52" s="13"/>
      <c r="I52" s="20"/>
      <c r="J52" s="70"/>
    </row>
    <row r="53" spans="1:10" ht="15.75">
      <c r="A53" s="10" t="s">
        <v>22</v>
      </c>
      <c r="B53" s="49"/>
      <c r="C53" s="51">
        <f>SUM(C48+C43)</f>
        <v>389</v>
      </c>
      <c r="D53" s="50"/>
      <c r="E53" s="16" t="s">
        <v>13</v>
      </c>
      <c r="F53" s="50">
        <f>SUM(F48+F43)</f>
        <v>79</v>
      </c>
      <c r="G53" s="65">
        <f>(F53/C53)*100</f>
        <v>20.308483290488432</v>
      </c>
      <c r="H53" s="16" t="s">
        <v>1</v>
      </c>
      <c r="I53" s="50">
        <f>SUM(I48+I43)</f>
        <v>310</v>
      </c>
      <c r="J53" s="65">
        <f>(I53/C53)*100</f>
        <v>79.69151670951156</v>
      </c>
    </row>
    <row r="54" spans="1:10" ht="15.75">
      <c r="A54" s="36" t="s">
        <v>19</v>
      </c>
      <c r="B54" s="13"/>
      <c r="C54" s="44">
        <f>SUM(C49+C44)</f>
        <v>38528956</v>
      </c>
      <c r="D54" s="20"/>
      <c r="E54" s="13" t="s">
        <v>8</v>
      </c>
      <c r="F54" s="31">
        <f>SUM(F49+F44)</f>
        <v>22901083</v>
      </c>
      <c r="G54" s="65">
        <f>(F54/C54)*100</f>
        <v>59.43862844350104</v>
      </c>
      <c r="H54" s="13" t="s">
        <v>11</v>
      </c>
      <c r="I54" s="31">
        <f>SUM(I49+I44)</f>
        <v>15627873</v>
      </c>
      <c r="J54" s="65">
        <f>(I54/C54)*100</f>
        <v>40.56137155649896</v>
      </c>
    </row>
    <row r="55" spans="1:10" ht="16.5" thickBot="1">
      <c r="A55" s="37" t="s">
        <v>20</v>
      </c>
      <c r="B55" s="32"/>
      <c r="C55" s="45">
        <f>SUM(C50+C45)</f>
        <v>302565001.7</v>
      </c>
      <c r="D55" s="33"/>
      <c r="E55" s="34" t="s">
        <v>9</v>
      </c>
      <c r="F55" s="35">
        <f>SUM(F50+F45)</f>
        <v>171904320.7</v>
      </c>
      <c r="G55" s="65">
        <f>(F55/C55)*100</f>
        <v>56.815665967356985</v>
      </c>
      <c r="H55" s="32" t="s">
        <v>10</v>
      </c>
      <c r="I55" s="35">
        <f>SUM(I50+I45)</f>
        <v>130660679</v>
      </c>
      <c r="J55" s="65">
        <f>(I55/C55)*100</f>
        <v>43.18433337162803</v>
      </c>
    </row>
    <row r="57" spans="1:10" ht="15">
      <c r="A57" s="5"/>
      <c r="B57" s="6"/>
      <c r="C57" s="7"/>
      <c r="D57" s="7"/>
      <c r="E57" s="6"/>
      <c r="F57" s="7"/>
      <c r="G57" s="64"/>
      <c r="H57" s="6"/>
      <c r="I57" s="7"/>
      <c r="J57" s="70"/>
    </row>
    <row r="58" spans="1:10" ht="15">
      <c r="A58" s="5"/>
      <c r="B58" s="6"/>
      <c r="C58" s="7"/>
      <c r="D58" s="7"/>
      <c r="E58" s="6"/>
      <c r="F58" s="7"/>
      <c r="G58" s="64"/>
      <c r="H58" s="6"/>
      <c r="I58" s="7"/>
      <c r="J58" s="70"/>
    </row>
    <row r="59" spans="1:10" ht="22.5">
      <c r="A59" s="8" t="s">
        <v>21</v>
      </c>
      <c r="B59" s="6"/>
      <c r="C59" s="53" t="s">
        <v>33</v>
      </c>
      <c r="D59" s="7"/>
      <c r="E59" s="7"/>
      <c r="F59" s="7"/>
      <c r="G59" s="64"/>
      <c r="H59" s="6"/>
      <c r="I59" s="7"/>
      <c r="J59" s="70"/>
    </row>
    <row r="60" spans="1:10" ht="15">
      <c r="A60" s="5"/>
      <c r="B60" s="6"/>
      <c r="C60" s="7"/>
      <c r="D60" s="7"/>
      <c r="E60" s="6"/>
      <c r="F60" s="7"/>
      <c r="G60" s="64"/>
      <c r="H60" s="6"/>
      <c r="I60" s="7"/>
      <c r="J60" s="70"/>
    </row>
    <row r="61" spans="1:10" ht="15.75">
      <c r="A61" s="10" t="s">
        <v>0</v>
      </c>
      <c r="B61" s="13"/>
      <c r="C61" s="14">
        <v>158</v>
      </c>
      <c r="D61" s="15"/>
      <c r="E61" s="16" t="s">
        <v>13</v>
      </c>
      <c r="F61" s="14">
        <v>32</v>
      </c>
      <c r="G61" s="65">
        <f>(F61/C61)*100</f>
        <v>20.253164556962027</v>
      </c>
      <c r="H61" s="16" t="s">
        <v>1</v>
      </c>
      <c r="I61" s="14">
        <v>126</v>
      </c>
      <c r="J61" s="65">
        <f>(I61/C61)*100</f>
        <v>79.74683544303798</v>
      </c>
    </row>
    <row r="62" spans="1:12" ht="15.75">
      <c r="A62" s="17"/>
      <c r="B62" s="13" t="s">
        <v>6</v>
      </c>
      <c r="C62" s="18">
        <v>20185141</v>
      </c>
      <c r="D62" s="19"/>
      <c r="E62" s="13" t="s">
        <v>6</v>
      </c>
      <c r="F62" s="18">
        <v>9585000</v>
      </c>
      <c r="G62" s="65">
        <f>(F62/C62)*100</f>
        <v>47.48542504607721</v>
      </c>
      <c r="H62" s="13" t="s">
        <v>6</v>
      </c>
      <c r="I62" s="18">
        <v>10600141</v>
      </c>
      <c r="J62" s="65">
        <f>(I62/C62)*100</f>
        <v>52.51457495392279</v>
      </c>
      <c r="L62" s="72"/>
    </row>
    <row r="63" spans="1:12" ht="15.75">
      <c r="A63" s="17"/>
      <c r="B63" s="13" t="s">
        <v>7</v>
      </c>
      <c r="C63" s="18">
        <v>165158668.55</v>
      </c>
      <c r="D63" s="15"/>
      <c r="E63" s="13" t="s">
        <v>7</v>
      </c>
      <c r="F63" s="18">
        <v>72985345.8</v>
      </c>
      <c r="G63" s="65">
        <f>(F63/C63)*100</f>
        <v>44.19104757913719</v>
      </c>
      <c r="H63" s="13" t="s">
        <v>7</v>
      </c>
      <c r="I63" s="18">
        <v>92173322.75</v>
      </c>
      <c r="J63" s="65">
        <f>(I63/C63)*100</f>
        <v>55.8089524208628</v>
      </c>
      <c r="L63" s="72"/>
    </row>
    <row r="64" spans="1:10" ht="15">
      <c r="A64" s="17"/>
      <c r="B64" s="13"/>
      <c r="C64" s="20"/>
      <c r="D64" s="20"/>
      <c r="E64" s="13"/>
      <c r="F64" s="20"/>
      <c r="G64" s="15"/>
      <c r="H64" s="13"/>
      <c r="I64" s="20"/>
      <c r="J64" s="70"/>
    </row>
    <row r="65" spans="1:10" ht="15">
      <c r="A65" s="17"/>
      <c r="B65" s="13"/>
      <c r="C65" s="20"/>
      <c r="D65" s="20"/>
      <c r="E65" s="13"/>
      <c r="F65" s="20"/>
      <c r="G65" s="15"/>
      <c r="H65" s="13"/>
      <c r="I65" s="20"/>
      <c r="J65" s="70"/>
    </row>
    <row r="66" spans="1:10" ht="15.75">
      <c r="A66" s="10" t="s">
        <v>5</v>
      </c>
      <c r="B66" s="13"/>
      <c r="C66" s="14">
        <v>97</v>
      </c>
      <c r="D66" s="20"/>
      <c r="E66" s="16" t="s">
        <v>13</v>
      </c>
      <c r="F66" s="14">
        <v>27</v>
      </c>
      <c r="G66" s="65">
        <f>(F66/C66)*100</f>
        <v>27.835051546391753</v>
      </c>
      <c r="H66" s="16" t="s">
        <v>1</v>
      </c>
      <c r="I66" s="14">
        <v>70</v>
      </c>
      <c r="J66" s="65">
        <f>(I66/C66)*100</f>
        <v>72.16494845360825</v>
      </c>
    </row>
    <row r="67" spans="1:12" ht="16.5">
      <c r="A67" s="17"/>
      <c r="B67" s="13" t="s">
        <v>6</v>
      </c>
      <c r="C67" s="24">
        <v>1989928</v>
      </c>
      <c r="D67" s="20"/>
      <c r="E67" s="13" t="s">
        <v>6</v>
      </c>
      <c r="F67" s="41">
        <v>1508564</v>
      </c>
      <c r="G67" s="65">
        <f>(F67/C67)*100</f>
        <v>75.80997905451855</v>
      </c>
      <c r="H67" s="13" t="s">
        <v>6</v>
      </c>
      <c r="I67" s="41">
        <v>481364</v>
      </c>
      <c r="J67" s="65">
        <f>(I67/C67)*100</f>
        <v>24.190020945481443</v>
      </c>
      <c r="L67" s="73"/>
    </row>
    <row r="68" spans="1:12" ht="16.5">
      <c r="A68" s="17"/>
      <c r="B68" s="13" t="s">
        <v>7</v>
      </c>
      <c r="C68" s="24">
        <v>14914525.5</v>
      </c>
      <c r="D68" s="20"/>
      <c r="E68" s="13" t="s">
        <v>7</v>
      </c>
      <c r="F68" s="39">
        <v>10973614.5</v>
      </c>
      <c r="G68" s="65">
        <f>(F68/C68)*100</f>
        <v>73.57669206439051</v>
      </c>
      <c r="H68" s="13" t="s">
        <v>7</v>
      </c>
      <c r="I68" s="39">
        <v>3940911</v>
      </c>
      <c r="J68" s="65">
        <f>(I68/C68)*100</f>
        <v>26.423307935609486</v>
      </c>
      <c r="L68" s="73"/>
    </row>
    <row r="69" spans="1:10" ht="16.5">
      <c r="A69" s="17"/>
      <c r="B69" s="13"/>
      <c r="C69" s="26"/>
      <c r="D69" s="20"/>
      <c r="E69" s="13"/>
      <c r="F69" s="27"/>
      <c r="G69" s="65"/>
      <c r="H69" s="13"/>
      <c r="I69" s="27"/>
      <c r="J69" s="70"/>
    </row>
    <row r="70" spans="1:10" ht="15">
      <c r="A70" s="17"/>
      <c r="B70" s="13"/>
      <c r="C70" s="13"/>
      <c r="D70" s="20"/>
      <c r="E70" s="13"/>
      <c r="F70" s="20"/>
      <c r="G70" s="15"/>
      <c r="H70" s="13"/>
      <c r="I70" s="20"/>
      <c r="J70" s="70"/>
    </row>
    <row r="71" spans="1:10" ht="16.5">
      <c r="A71" s="10" t="s">
        <v>22</v>
      </c>
      <c r="B71" s="49"/>
      <c r="C71" s="24">
        <f>SUM(C66+C61)</f>
        <v>255</v>
      </c>
      <c r="D71" s="50"/>
      <c r="E71" s="16" t="s">
        <v>13</v>
      </c>
      <c r="F71" s="24">
        <f>SUM(F66+F61)</f>
        <v>59</v>
      </c>
      <c r="G71" s="65">
        <f>(F71/C71)*100</f>
        <v>23.137254901960784</v>
      </c>
      <c r="H71" s="16" t="s">
        <v>1</v>
      </c>
      <c r="I71" s="24">
        <f>SUM(I66+I61)</f>
        <v>196</v>
      </c>
      <c r="J71" s="65">
        <f>(I71/C71)*100</f>
        <v>76.86274509803923</v>
      </c>
    </row>
    <row r="72" spans="1:10" ht="16.5">
      <c r="A72" s="36" t="s">
        <v>23</v>
      </c>
      <c r="B72" s="13"/>
      <c r="C72" s="24">
        <f>SUM(C67+C62)</f>
        <v>22175069</v>
      </c>
      <c r="D72" s="20"/>
      <c r="E72" s="13" t="s">
        <v>8</v>
      </c>
      <c r="F72" s="24">
        <f>SUM(F67+F62)</f>
        <v>11093564</v>
      </c>
      <c r="G72" s="65">
        <f>(F72/C72)*100</f>
        <v>50.027190445269866</v>
      </c>
      <c r="H72" s="13" t="s">
        <v>11</v>
      </c>
      <c r="I72" s="24">
        <f>SUM(I67+I62)</f>
        <v>11081505</v>
      </c>
      <c r="J72" s="65">
        <f>(I72/C72)*100</f>
        <v>49.972809554730134</v>
      </c>
    </row>
    <row r="73" spans="1:10" ht="16.5" thickBot="1">
      <c r="A73" s="37" t="s">
        <v>24</v>
      </c>
      <c r="B73" s="32"/>
      <c r="C73" s="52">
        <f>SUM(C68+C63)</f>
        <v>180073194.05</v>
      </c>
      <c r="D73" s="33"/>
      <c r="E73" s="34" t="s">
        <v>9</v>
      </c>
      <c r="F73" s="52">
        <f>SUM(F68+F63)</f>
        <v>83958960.3</v>
      </c>
      <c r="G73" s="65">
        <f>(F73/C73)*100</f>
        <v>46.624907578796844</v>
      </c>
      <c r="H73" s="32" t="s">
        <v>10</v>
      </c>
      <c r="I73" s="52">
        <f>SUM(I68+I63)</f>
        <v>96114233.75</v>
      </c>
      <c r="J73" s="65">
        <f>(I73/C73)*100</f>
        <v>53.37509242120315</v>
      </c>
    </row>
    <row r="75" ht="15">
      <c r="A75" s="61" t="s">
        <v>34</v>
      </c>
    </row>
    <row r="76" ht="15">
      <c r="A76" s="61" t="s">
        <v>35</v>
      </c>
    </row>
    <row r="77" spans="1:4" ht="18">
      <c r="A77" s="61"/>
      <c r="C77" s="58" t="s">
        <v>32</v>
      </c>
      <c r="D77" s="56"/>
    </row>
    <row r="78" spans="1:5" ht="18">
      <c r="A78" s="61" t="s">
        <v>36</v>
      </c>
      <c r="C78" s="58" t="s">
        <v>38</v>
      </c>
      <c r="D78" s="59"/>
      <c r="E78" s="60" t="s">
        <v>39</v>
      </c>
    </row>
    <row r="81" spans="1:4" ht="15">
      <c r="A81" t="s">
        <v>37</v>
      </c>
      <c r="C81" s="57">
        <v>20971516</v>
      </c>
      <c r="D81" s="56" t="s">
        <v>30</v>
      </c>
    </row>
    <row r="82" spans="3:4" ht="15">
      <c r="C82" s="57">
        <v>157575293.51</v>
      </c>
      <c r="D82" s="1" t="s">
        <v>31</v>
      </c>
    </row>
    <row r="83" spans="3:4" ht="15">
      <c r="C83" s="57"/>
      <c r="D83" s="56"/>
    </row>
  </sheetData>
  <sheetProtection/>
  <printOptions/>
  <pageMargins left="0.59" right="0.51" top="0.82" bottom="0.42" header="0.5118110236220472" footer="0.33"/>
  <pageSetup horizontalDpi="600" verticalDpi="600" orientation="landscape" paperSize="9" scale="70" r:id="rId1"/>
  <headerFooter alignWithMargins="0">
    <oddHeader>&amp;L&amp;"Arial Black,Kalın"&amp;14&amp;ESEKTÖREL YILLIK VERİ ÖZETLERİ</oddHeader>
  </headerFooter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ozen</dc:creator>
  <cp:keywords/>
  <dc:description/>
  <cp:lastModifiedBy>Sadi Çilingir</cp:lastModifiedBy>
  <cp:lastPrinted>2009-08-20T08:05:34Z</cp:lastPrinted>
  <dcterms:created xsi:type="dcterms:W3CDTF">2006-12-21T10:35:51Z</dcterms:created>
  <dcterms:modified xsi:type="dcterms:W3CDTF">2009-08-27T15:14:51Z</dcterms:modified>
  <cp:category/>
  <cp:version/>
  <cp:contentType/>
  <cp:contentStatus/>
</cp:coreProperties>
</file>