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<sst xmlns="http://schemas.openxmlformats.org/spreadsheetml/2006/main" count="37" uniqueCount="27">
  <si>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</si>
  <si>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</si>
  <si>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</si>
  <si>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</si>
  <si>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</si>
  <si>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</si>
  <si>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</si>
  <si>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</si>
  <si>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</si>
  <si>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</si>
  <si>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</si>
  <si>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</si>
  <si>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</si>
  <si>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</si>
  <si>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</si>
  <si>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</si>
  <si>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</si>
  <si>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</si>
  <si>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</si>
  <si>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</si>
  <si>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</si>
  <si>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</si>
  <si>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OZEN FILM</t>
  </si>
  <si>
    <t>OZEN FILM / UMUT SANAT</t>
  </si>
  <si>
    <t>KILLER ELITE</t>
  </si>
  <si>
    <t>DATE : 30.07.2012</t>
  </si>
  <si>
    <t>WEEKEND: 31            27.07 - 29.07.2012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</si>
</sst>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6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Batang"/>
      <family val="1"/>
    </font>
    <font>
      <sz val="26"/>
      <name val="Batang"/>
      <family val="1"/>
    </font>
    <font>
      <sz val="26"/>
      <name val="Arial"/>
      <family val="2"/>
    </font>
    <font>
      <sz val="26"/>
      <name val="Trebuchet MS"/>
      <family val="2"/>
    </font>
    <font>
      <b/>
      <sz val="26"/>
      <name val="Batang"/>
      <family val="1"/>
    </font>
    <font>
      <b/>
      <sz val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7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69" fontId="9" fillId="0" borderId="10" xfId="40" applyNumberFormat="1" applyFont="1" applyFill="1" applyBorder="1" applyAlignment="1" applyProtection="1">
      <alignment vertical="center"/>
      <protection locked="0"/>
    </xf>
    <xf numFmtId="180" fontId="9" fillId="0" borderId="10" xfId="4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74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69" fontId="9" fillId="0" borderId="10" xfId="40" applyNumberFormat="1" applyFont="1" applyFill="1" applyBorder="1" applyAlignment="1">
      <alignment vertical="center"/>
    </xf>
    <xf numFmtId="180" fontId="9" fillId="0" borderId="10" xfId="4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74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75" fontId="12" fillId="0" borderId="10" xfId="40" applyNumberFormat="1" applyFont="1" applyBorder="1" applyAlignment="1" applyProtection="1">
      <alignment vertical="center"/>
      <protection/>
    </xf>
    <xf numFmtId="172" fontId="12" fillId="0" borderId="10" xfId="40" applyNumberFormat="1" applyFont="1" applyBorder="1" applyAlignment="1" applyProtection="1">
      <alignment vertical="center"/>
      <protection/>
    </xf>
    <xf numFmtId="175" fontId="15" fillId="0" borderId="10" xfId="40" applyNumberFormat="1" applyFont="1" applyFill="1" applyBorder="1" applyAlignment="1" applyProtection="1">
      <alignment vertical="center"/>
      <protection/>
    </xf>
    <xf numFmtId="172" fontId="12" fillId="0" borderId="10" xfId="4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69" fontId="14" fillId="0" borderId="10" xfId="40" applyNumberFormat="1" applyFont="1" applyFill="1" applyBorder="1" applyAlignment="1" applyProtection="1">
      <alignment vertical="center"/>
      <protection/>
    </xf>
    <xf numFmtId="175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0" fontId="9" fillId="0" borderId="10" xfId="40" applyNumberFormat="1" applyFont="1" applyFill="1" applyBorder="1" applyAlignment="1" applyProtection="1">
      <alignment vertical="center"/>
      <protection/>
    </xf>
    <xf numFmtId="177" fontId="9" fillId="0" borderId="10" xfId="40" applyNumberFormat="1" applyFont="1" applyFill="1" applyBorder="1" applyAlignment="1">
      <alignment vertical="center"/>
    </xf>
    <xf numFmtId="176" fontId="9" fillId="0" borderId="10" xfId="62" applyNumberFormat="1" applyFont="1" applyFill="1" applyBorder="1" applyAlignment="1">
      <alignment vertical="center"/>
    </xf>
    <xf numFmtId="177" fontId="9" fillId="0" borderId="10" xfId="62" applyNumberFormat="1" applyFont="1" applyFill="1" applyBorder="1" applyAlignment="1" applyProtection="1">
      <alignment vertical="center"/>
      <protection/>
    </xf>
    <xf numFmtId="169" fontId="14" fillId="0" borderId="10" xfId="4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69" fontId="14" fillId="0" borderId="10" xfId="0" applyNumberFormat="1" applyFont="1" applyFill="1" applyBorder="1" applyAlignment="1">
      <alignment vertical="center"/>
    </xf>
    <xf numFmtId="172" fontId="12" fillId="0" borderId="10" xfId="40" applyNumberFormat="1" applyFont="1" applyFill="1" applyBorder="1" applyAlignment="1" applyProtection="1">
      <alignment horizontal="right" vertical="center"/>
      <protection/>
    </xf>
    <xf numFmtId="169" fontId="12" fillId="0" borderId="10" xfId="40" applyNumberFormat="1" applyFont="1" applyFill="1" applyBorder="1" applyAlignment="1" applyProtection="1">
      <alignment vertical="center"/>
      <protection/>
    </xf>
    <xf numFmtId="175" fontId="12" fillId="0" borderId="10" xfId="40" applyNumberFormat="1" applyFont="1" applyFill="1" applyBorder="1" applyAlignment="1" applyProtection="1">
      <alignment vertical="center"/>
      <protection/>
    </xf>
    <xf numFmtId="170" fontId="12" fillId="0" borderId="10" xfId="40" applyNumberFormat="1" applyFont="1" applyFill="1" applyBorder="1" applyAlignment="1" applyProtection="1">
      <alignment vertical="center"/>
      <protection/>
    </xf>
    <xf numFmtId="175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 applyProtection="1">
      <alignment horizontal="right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3" fontId="21" fillId="33" borderId="10" xfId="0" applyNumberFormat="1" applyFont="1" applyFill="1" applyBorder="1" applyAlignment="1" applyProtection="1">
      <alignment horizontal="center" vertical="center"/>
      <protection/>
    </xf>
    <xf numFmtId="175" fontId="21" fillId="33" borderId="10" xfId="0" applyNumberFormat="1" applyFont="1" applyFill="1" applyBorder="1" applyAlignment="1" applyProtection="1">
      <alignment vertical="center"/>
      <protection/>
    </xf>
    <xf numFmtId="172" fontId="21" fillId="33" borderId="10" xfId="0" applyNumberFormat="1" applyFont="1" applyFill="1" applyBorder="1" applyAlignment="1" applyProtection="1">
      <alignment vertical="center"/>
      <protection/>
    </xf>
    <xf numFmtId="172" fontId="21" fillId="33" borderId="10" xfId="0" applyNumberFormat="1" applyFont="1" applyFill="1" applyBorder="1" applyAlignment="1" applyProtection="1">
      <alignment horizontal="right" vertical="center"/>
      <protection/>
    </xf>
    <xf numFmtId="169" fontId="21" fillId="33" borderId="10" xfId="0" applyNumberFormat="1" applyFont="1" applyFill="1" applyBorder="1" applyAlignment="1" applyProtection="1">
      <alignment vertical="center"/>
      <protection/>
    </xf>
    <xf numFmtId="176" fontId="21" fillId="33" borderId="10" xfId="62" applyNumberFormat="1" applyFont="1" applyFill="1" applyBorder="1" applyAlignment="1" applyProtection="1">
      <alignment vertical="center"/>
      <protection/>
    </xf>
    <xf numFmtId="175" fontId="21" fillId="33" borderId="10" xfId="0" applyNumberFormat="1" applyFont="1" applyFill="1" applyBorder="1" applyAlignment="1" applyProtection="1">
      <alignment horizontal="right" vertical="center"/>
      <protection/>
    </xf>
    <xf numFmtId="1" fontId="21" fillId="33" borderId="10" xfId="0" applyNumberFormat="1" applyFont="1" applyFill="1" applyBorder="1" applyAlignment="1" applyProtection="1">
      <alignment horizontal="center" vertical="center"/>
      <protection/>
    </xf>
    <xf numFmtId="170" fontId="21" fillId="33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43" fontId="8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 applyProtection="1">
      <alignment vertical="center"/>
      <protection locked="0"/>
    </xf>
    <xf numFmtId="0" fontId="43" fillId="0" borderId="10" xfId="0" applyFont="1" applyFill="1" applyBorder="1" applyAlignment="1" applyProtection="1">
      <alignment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45" fillId="33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32969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801350" y="0"/>
          <a:ext cx="23431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94" zoomScaleNormal="94" zoomScalePageLayoutView="0" workbookViewId="0" topLeftCell="A1">
      <selection activeCell="M15" sqref="M15"/>
    </sheetView>
  </sheetViews>
  <sheetFormatPr defaultColWidth="38.57421875" defaultRowHeight="12.75"/>
  <cols>
    <col min="1" max="1" width="3.8515625" style="13" bestFit="1" customWidth="1"/>
    <col min="2" max="2" width="1.7109375" style="47" customWidth="1"/>
    <col min="3" max="3" width="12.00390625" style="20" bestFit="1" customWidth="1"/>
    <col min="4" max="4" width="9.00390625" style="20" bestFit="1" customWidth="1"/>
    <col min="5" max="5" width="10.421875" style="20" bestFit="1" customWidth="1"/>
    <col min="6" max="6" width="24.00390625" style="48" bestFit="1" customWidth="1"/>
    <col min="7" max="7" width="5.421875" style="54" bestFit="1" customWidth="1"/>
    <col min="8" max="8" width="7.140625" style="54" bestFit="1" customWidth="1"/>
    <col min="9" max="9" width="9.57421875" style="54" customWidth="1"/>
    <col min="10" max="10" width="7.28125" style="20" bestFit="1" customWidth="1"/>
    <col min="11" max="11" width="6.28125" style="20" bestFit="1" customWidth="1"/>
    <col min="12" max="12" width="7.28125" style="20" bestFit="1" customWidth="1"/>
    <col min="13" max="13" width="6.28125" style="20" bestFit="1" customWidth="1"/>
    <col min="14" max="14" width="7.28125" style="20" bestFit="1" customWidth="1"/>
    <col min="15" max="15" width="6.28125" style="20" bestFit="1" customWidth="1"/>
    <col min="16" max="16" width="7.28125" style="49" bestFit="1" customWidth="1"/>
    <col min="17" max="17" width="6.28125" style="32" bestFit="1" customWidth="1"/>
    <col min="18" max="18" width="8.140625" style="32" bestFit="1" customWidth="1"/>
    <col min="19" max="19" width="6.7109375" style="32" bestFit="1" customWidth="1"/>
    <col min="20" max="20" width="7.7109375" style="69" bestFit="1" customWidth="1"/>
    <col min="21" max="21" width="8.00390625" style="32" bestFit="1" customWidth="1"/>
    <col min="22" max="22" width="13.57421875" style="69" bestFit="1" customWidth="1"/>
    <col min="23" max="23" width="8.28125" style="32" bestFit="1" customWidth="1"/>
    <col min="24" max="24" width="9.5742187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91" customFormat="1" ht="33.75">
      <c r="A1" s="89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Z1" s="92"/>
    </row>
    <row r="2" spans="1:26" s="91" customFormat="1" ht="33.75">
      <c r="A2" s="93" t="s">
        <v>21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Z2" s="92"/>
    </row>
    <row r="3" spans="1:24" ht="22.5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5" t="s">
        <v>26</v>
      </c>
      <c r="P3" s="96"/>
      <c r="Q3" s="96"/>
      <c r="R3" s="96"/>
      <c r="S3" s="96"/>
      <c r="T3" s="96"/>
      <c r="U3" s="96"/>
      <c r="V3" s="96"/>
      <c r="W3" s="96"/>
      <c r="X3" s="97"/>
    </row>
    <row r="4" spans="1:24" s="23" customFormat="1" ht="27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5" t="s">
        <v>25</v>
      </c>
      <c r="P4" s="96"/>
      <c r="Q4" s="96"/>
      <c r="R4" s="96"/>
      <c r="S4" s="96"/>
      <c r="T4" s="96"/>
      <c r="U4" s="96"/>
      <c r="V4" s="96"/>
      <c r="W4" s="96"/>
      <c r="X4" s="97"/>
    </row>
    <row r="5" spans="1:24" s="23" customFormat="1" ht="27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6" t="s">
        <v>0</v>
      </c>
      <c r="D6" s="87" t="s">
        <v>8</v>
      </c>
      <c r="E6" s="87" t="s">
        <v>1</v>
      </c>
      <c r="F6" s="87" t="s">
        <v>19</v>
      </c>
      <c r="G6" s="88" t="s">
        <v>9</v>
      </c>
      <c r="H6" s="88" t="s">
        <v>10</v>
      </c>
      <c r="I6" s="88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86"/>
      <c r="D7" s="87"/>
      <c r="E7" s="84"/>
      <c r="F7" s="84"/>
      <c r="G7" s="88"/>
      <c r="H7" s="88"/>
      <c r="I7" s="88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24</v>
      </c>
      <c r="D8" s="2">
        <v>40809</v>
      </c>
      <c r="E8" s="83" t="s">
        <v>22</v>
      </c>
      <c r="F8" s="83" t="s">
        <v>23</v>
      </c>
      <c r="G8" s="51">
        <v>51</v>
      </c>
      <c r="H8" s="51">
        <v>1</v>
      </c>
      <c r="I8" s="51">
        <v>12</v>
      </c>
      <c r="J8" s="4">
        <v>16</v>
      </c>
      <c r="K8" s="5">
        <v>1</v>
      </c>
      <c r="L8" s="4">
        <v>32</v>
      </c>
      <c r="M8" s="5">
        <v>2</v>
      </c>
      <c r="N8" s="4">
        <v>13</v>
      </c>
      <c r="O8" s="5">
        <v>1</v>
      </c>
      <c r="P8" s="55">
        <f>+J8+L8+N8</f>
        <v>61</v>
      </c>
      <c r="Q8" s="58">
        <f>+K8+M8+O8</f>
        <v>4</v>
      </c>
      <c r="R8" s="10">
        <f>+Q8/H8</f>
        <v>4</v>
      </c>
      <c r="S8" s="59">
        <f>+P8/Q8</f>
        <v>15.25</v>
      </c>
      <c r="T8" s="4">
        <v>294</v>
      </c>
      <c r="U8" s="60">
        <f>(+T8-P8)/T8</f>
        <v>0.7925170068027211</v>
      </c>
      <c r="V8" s="4">
        <v>1020266.5</v>
      </c>
      <c r="W8" s="5">
        <v>95429</v>
      </c>
      <c r="X8" s="61">
        <f>V8/W8</f>
        <v>10.691367404038605</v>
      </c>
      <c r="Z8" s="26"/>
    </row>
    <row r="9" spans="1:26" s="25" customFormat="1" ht="18">
      <c r="A9" s="28">
        <v>2</v>
      </c>
      <c r="B9" s="14"/>
      <c r="C9" s="1"/>
      <c r="D9" s="2"/>
      <c r="E9" s="83"/>
      <c r="F9" s="83"/>
      <c r="G9" s="51"/>
      <c r="H9" s="51"/>
      <c r="I9" s="51"/>
      <c r="J9" s="4"/>
      <c r="K9" s="5"/>
      <c r="L9" s="4"/>
      <c r="M9" s="5"/>
      <c r="N9" s="4"/>
      <c r="O9" s="5"/>
      <c r="P9" s="55"/>
      <c r="Q9" s="58"/>
      <c r="R9" s="10"/>
      <c r="S9" s="59"/>
      <c r="T9" s="4"/>
      <c r="U9" s="60"/>
      <c r="V9" s="4"/>
      <c r="W9" s="5"/>
      <c r="X9" s="61"/>
      <c r="Z9" s="26"/>
    </row>
    <row r="10" spans="1:26" s="29" customFormat="1" ht="18">
      <c r="A10" s="28">
        <v>3</v>
      </c>
      <c r="B10" s="15"/>
      <c r="C10" s="1"/>
      <c r="D10" s="2"/>
      <c r="E10" s="83"/>
      <c r="F10" s="83"/>
      <c r="G10" s="51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83"/>
      <c r="F11" s="3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5" t="s">
        <v>17</v>
      </c>
      <c r="C19" s="85"/>
      <c r="D19" s="85"/>
      <c r="E19" s="85"/>
      <c r="F19" s="85"/>
      <c r="G19" s="74"/>
      <c r="H19" s="74">
        <f>SUM(H8:H18)</f>
        <v>1</v>
      </c>
      <c r="I19" s="73"/>
      <c r="J19" s="75"/>
      <c r="K19" s="76"/>
      <c r="L19" s="75"/>
      <c r="M19" s="76"/>
      <c r="N19" s="75"/>
      <c r="O19" s="76"/>
      <c r="P19" s="75">
        <f>SUM(P8:P18)</f>
        <v>61</v>
      </c>
      <c r="Q19" s="76">
        <f>SUM(Q8:Q18)</f>
        <v>4</v>
      </c>
      <c r="R19" s="77">
        <f>P19/H19</f>
        <v>61</v>
      </c>
      <c r="S19" s="78">
        <f>P19/Q19</f>
        <v>15.25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P6:S6"/>
    <mergeCell ref="T6:U6"/>
    <mergeCell ref="B19:F19"/>
    <mergeCell ref="C6:C7"/>
    <mergeCell ref="D6:D7"/>
    <mergeCell ref="E6:E7"/>
    <mergeCell ref="F6:F7"/>
    <mergeCell ref="J6:K6"/>
    <mergeCell ref="G6:G7"/>
  </mergeCells>
  <printOptions/>
  <pageMargins left="0.33" right="0.22" top="1" bottom="1" header="0.5" footer="0.5"/>
  <pageSetup fitToHeight="1" fitToWidth="1" horizontalDpi="600" verticalDpi="600" orientation="landscape" paperSize="9" scale="51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ao</cp:lastModifiedBy>
  <cp:lastPrinted>2012-06-25T11:57:48Z</cp:lastPrinted>
  <dcterms:created xsi:type="dcterms:W3CDTF">2006-03-15T09:07:04Z</dcterms:created>
  <dcterms:modified xsi:type="dcterms:W3CDTF">2012-07-30T20:38:40Z</dcterms:modified>
  <cp:category/>
  <cp:version/>
  <cp:contentType/>
  <cp:contentStatus/>
</cp:coreProperties>
</file>