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<sst xmlns="http://schemas.openxmlformats.org/spreadsheetml/2006/main" count="33" uniqueCount="25">
  <si>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</si>
  <si>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</si>
  <si>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</si>
  <si>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</si>
  <si>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</si>
  <si>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</si>
  <si>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</si>
  <si>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</si>
  <si>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</si>
  <si>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</si>
  <si>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</si>
  <si>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</si>
  <si>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</si>
  <si>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</si>
  <si>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</si>
  <si>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</si>
  <si>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</si>
  <si>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DATE : 03.08.2012</t>
  </si>
  <si>
    <t>KILLER ELITE</t>
  </si>
  <si>
    <t>PARIS, JE T'AIME</t>
  </si>
  <si>
    <t>UMUT SANAT</t>
  </si>
  <si>
    <t>UMUT SANAT / OZEN FILM</t>
  </si>
  <si>
    <t>ARTHUR AND THE MINIMOYS</t>
  </si>
  <si>
    <t>ASTERIX AND THE VIKINGS</t>
  </si>
  <si>
    <t>DONKEY XOTE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</si>
</sst>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077575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096375" y="190500"/>
          <a:ext cx="18288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31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27.07 - 02.08.2012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2" zoomScaleNormal="112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25.57421875" style="42" bestFit="1" customWidth="1"/>
    <col min="4" max="4" width="8.57421875" style="43" bestFit="1" customWidth="1"/>
    <col min="5" max="5" width="12.421875" style="44" bestFit="1" customWidth="1"/>
    <col min="6" max="6" width="24.00390625" style="44" bestFit="1" customWidth="1"/>
    <col min="7" max="7" width="6.00390625" style="45" bestFit="1" customWidth="1"/>
    <col min="8" max="8" width="7.421875" style="45" bestFit="1" customWidth="1"/>
    <col min="9" max="9" width="9.28125" style="45" customWidth="1"/>
    <col min="10" max="10" width="10.57421875" style="46" bestFit="1" customWidth="1"/>
    <col min="11" max="11" width="7.00390625" style="47" bestFit="1" customWidth="1"/>
    <col min="12" max="12" width="12.28125" style="47" bestFit="1" customWidth="1"/>
    <col min="13" max="13" width="8.57421875" style="48" bestFit="1" customWidth="1"/>
    <col min="14" max="14" width="13.00390625" style="49" bestFit="1" customWidth="1"/>
    <col min="15" max="15" width="8.421875" style="47" bestFit="1" customWidth="1"/>
    <col min="16" max="16" width="8.57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18</v>
      </c>
      <c r="D5" s="1">
        <v>40809</v>
      </c>
      <c r="E5" s="93" t="s">
        <v>15</v>
      </c>
      <c r="F5" s="93" t="s">
        <v>16</v>
      </c>
      <c r="G5" s="78">
        <v>51</v>
      </c>
      <c r="H5" s="78">
        <v>1</v>
      </c>
      <c r="I5" s="78">
        <v>12</v>
      </c>
      <c r="J5" s="104">
        <v>75</v>
      </c>
      <c r="K5" s="92">
        <v>5</v>
      </c>
      <c r="L5" s="101">
        <f aca="true" t="shared" si="0" ref="L5:L11">K5/H5</f>
        <v>5</v>
      </c>
      <c r="M5" s="102">
        <f aca="true" t="shared" si="1" ref="M5:M11">J5/K5</f>
        <v>15</v>
      </c>
      <c r="N5" s="104">
        <f>J5+1020205.5</f>
        <v>1020280.5</v>
      </c>
      <c r="O5" s="92">
        <f>K5+95425</f>
        <v>95430</v>
      </c>
      <c r="P5" s="102">
        <f aca="true" t="shared" si="2" ref="P5:P16">+N5/O5</f>
        <v>10.691402074819239</v>
      </c>
    </row>
    <row r="6" spans="1:16" s="103" customFormat="1" ht="15">
      <c r="A6" s="97">
        <v>2</v>
      </c>
      <c r="B6" s="98"/>
      <c r="C6" s="99" t="s">
        <v>19</v>
      </c>
      <c r="D6" s="100">
        <v>39171</v>
      </c>
      <c r="E6" s="93" t="s">
        <v>20</v>
      </c>
      <c r="F6" s="93" t="s">
        <v>21</v>
      </c>
      <c r="G6" s="96">
        <v>20</v>
      </c>
      <c r="H6" s="96">
        <v>1</v>
      </c>
      <c r="I6" s="96">
        <v>19</v>
      </c>
      <c r="J6" s="104">
        <v>1198</v>
      </c>
      <c r="K6" s="92">
        <v>200</v>
      </c>
      <c r="L6" s="101">
        <f>K6/H6</f>
        <v>200</v>
      </c>
      <c r="M6" s="102">
        <f>J6/K6</f>
        <v>5.99</v>
      </c>
      <c r="N6" s="104">
        <v>252201</v>
      </c>
      <c r="O6" s="92">
        <v>27359</v>
      </c>
      <c r="P6" s="102">
        <f>+N6/O6</f>
        <v>9.218209729887787</v>
      </c>
    </row>
    <row r="7" spans="1:16" s="103" customFormat="1" ht="15">
      <c r="A7" s="97">
        <v>3</v>
      </c>
      <c r="B7" s="98"/>
      <c r="C7" s="99" t="s">
        <v>22</v>
      </c>
      <c r="D7" s="100">
        <v>39073</v>
      </c>
      <c r="E7" s="93" t="s">
        <v>15</v>
      </c>
      <c r="F7" s="93" t="s">
        <v>16</v>
      </c>
      <c r="G7" s="96">
        <v>50</v>
      </c>
      <c r="H7" s="96">
        <v>1</v>
      </c>
      <c r="I7" s="96">
        <v>26</v>
      </c>
      <c r="J7" s="104">
        <v>1681.5</v>
      </c>
      <c r="K7" s="92">
        <v>336</v>
      </c>
      <c r="L7" s="101">
        <f t="shared" si="0"/>
        <v>336</v>
      </c>
      <c r="M7" s="102">
        <f t="shared" si="1"/>
        <v>5.004464285714286</v>
      </c>
      <c r="N7" s="104">
        <v>433817.5</v>
      </c>
      <c r="O7" s="92">
        <v>58538</v>
      </c>
      <c r="P7" s="102">
        <f t="shared" si="2"/>
        <v>7.410869862311661</v>
      </c>
    </row>
    <row r="8" spans="1:16" s="29" customFormat="1" ht="15">
      <c r="A8" s="27">
        <v>4</v>
      </c>
      <c r="B8" s="28"/>
      <c r="C8" s="11" t="s">
        <v>23</v>
      </c>
      <c r="D8" s="1">
        <v>39192</v>
      </c>
      <c r="E8" s="93" t="s">
        <v>15</v>
      </c>
      <c r="F8" s="94" t="s">
        <v>16</v>
      </c>
      <c r="G8" s="96">
        <v>80</v>
      </c>
      <c r="H8" s="78">
        <v>1</v>
      </c>
      <c r="I8" s="78">
        <v>26</v>
      </c>
      <c r="J8" s="104">
        <v>1681.5</v>
      </c>
      <c r="K8" s="92">
        <v>336</v>
      </c>
      <c r="L8" s="53">
        <f t="shared" si="0"/>
        <v>336</v>
      </c>
      <c r="M8" s="54">
        <f t="shared" si="1"/>
        <v>5.004464285714286</v>
      </c>
      <c r="N8" s="12">
        <v>788009.5</v>
      </c>
      <c r="O8" s="4">
        <v>104394</v>
      </c>
      <c r="P8" s="54">
        <f t="shared" si="2"/>
        <v>7.548417533574726</v>
      </c>
    </row>
    <row r="9" spans="1:16" s="29" customFormat="1" ht="15">
      <c r="A9" s="27">
        <v>5</v>
      </c>
      <c r="B9" s="28"/>
      <c r="C9" s="11" t="s">
        <v>24</v>
      </c>
      <c r="D9" s="1">
        <v>39472</v>
      </c>
      <c r="E9" s="93" t="s">
        <v>15</v>
      </c>
      <c r="F9" s="94" t="s">
        <v>16</v>
      </c>
      <c r="G9" s="96">
        <v>59</v>
      </c>
      <c r="H9" s="78">
        <v>1</v>
      </c>
      <c r="I9" s="78">
        <v>49</v>
      </c>
      <c r="J9" s="104">
        <v>1681.5</v>
      </c>
      <c r="K9" s="92">
        <v>336</v>
      </c>
      <c r="L9" s="53">
        <f t="shared" si="0"/>
        <v>336</v>
      </c>
      <c r="M9" s="54">
        <f t="shared" si="1"/>
        <v>5.004464285714286</v>
      </c>
      <c r="N9" s="12">
        <v>839517.5</v>
      </c>
      <c r="O9" s="4">
        <v>111631</v>
      </c>
      <c r="P9" s="54">
        <f t="shared" si="2"/>
        <v>7.520469224498571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5</v>
      </c>
      <c r="I18" s="61"/>
      <c r="J18" s="63">
        <f>SUM(J5:J17)</f>
        <v>6317.5</v>
      </c>
      <c r="K18" s="64">
        <f>SUM(K5:K17)</f>
        <v>1213</v>
      </c>
      <c r="L18" s="64">
        <f>K18/H18</f>
        <v>242.6</v>
      </c>
      <c r="M18" s="65">
        <f>J18/K18</f>
        <v>5.208161582852432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2012-06-29T13:25:58Z</cp:lastPrinted>
  <dcterms:created xsi:type="dcterms:W3CDTF">2006-03-17T12:24:26Z</dcterms:created>
  <dcterms:modified xsi:type="dcterms:W3CDTF">2012-08-03T13:42:15Z</dcterms:modified>
  <cp:category/>
  <cp:version/>
  <cp:contentType/>
  <cp:contentStatus/>
</cp:coreProperties>
</file>